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0320" windowHeight="5085" activeTab="2"/>
  </bookViews>
  <sheets>
    <sheet name="NOV-DIC" sheetId="1" r:id="rId1"/>
    <sheet name="DIC-GEN" sheetId="2" r:id="rId2"/>
    <sheet name="GEN-FEB" sheetId="3" r:id="rId3"/>
    <sheet name="MARZO" sheetId="4" r:id="rId4"/>
    <sheet name="APRILE" sheetId="5" r:id="rId5"/>
    <sheet name="MAGGIO" sheetId="6" r:id="rId6"/>
  </sheets>
  <definedNames>
    <definedName name="_xlnm.Print_Area" localSheetId="4">'APRILE'!$A$1:$P$83</definedName>
    <definedName name="_xlnm.Print_Area" localSheetId="1">'DIC-GEN'!$A$78:$R$97</definedName>
    <definedName name="_xlnm.Print_Area" localSheetId="0">'NOV-DIC'!$A$2:$P$101</definedName>
  </definedNames>
  <calcPr fullCalcOnLoad="1"/>
</workbook>
</file>

<file path=xl/comments1.xml><?xml version="1.0" encoding="utf-8"?>
<comments xmlns="http://schemas.openxmlformats.org/spreadsheetml/2006/main">
  <authors>
    <author>Universit? TN</author>
    <author>sarabenvenuto</author>
  </authors>
  <commentList>
    <comment ref="E27" authorId="0">
      <text>
        <r>
          <rPr>
            <b/>
            <sz val="11"/>
            <rFont val="Tahoma"/>
            <family val="2"/>
          </rPr>
          <t>Methods of statistical and numerical analysis (basic)
corso 1</t>
        </r>
      </text>
    </comment>
    <comment ref="B34" authorId="0">
      <text>
        <r>
          <rPr>
            <b/>
            <sz val="11"/>
            <rFont val="Tahoma"/>
            <family val="2"/>
          </rPr>
          <t>Advanced thermodynamics
corso 1</t>
        </r>
      </text>
    </comment>
    <comment ref="B54" authorId="0">
      <text>
        <r>
          <rPr>
            <b/>
            <sz val="11"/>
            <rFont val="Tahoma"/>
            <family val="2"/>
          </rPr>
          <t>Advanced thermodynamics
corso 19</t>
        </r>
      </text>
    </comment>
    <comment ref="B73" authorId="0">
      <text>
        <r>
          <rPr>
            <b/>
            <sz val="11"/>
            <rFont val="Tahoma"/>
            <family val="2"/>
          </rPr>
          <t>Advanced thermodynamics
corso 19</t>
        </r>
      </text>
    </comment>
    <comment ref="B67" authorId="0">
      <text>
        <r>
          <rPr>
            <b/>
            <sz val="11"/>
            <rFont val="Tahoma"/>
            <family val="2"/>
          </rPr>
          <t>proff. Rossi, Deflorian, Pellizzari, Straffelini Coatings to improve the corrosion and wear behaviour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11</t>
        </r>
      </text>
    </comment>
    <comment ref="N92" authorId="0">
      <text>
        <r>
          <rPr>
            <b/>
            <sz val="11"/>
            <rFont val="Tahoma"/>
            <family val="2"/>
          </rPr>
          <t>Techniques of thermal analysis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4</t>
        </r>
      </text>
    </comment>
    <comment ref="B87" authorId="1">
      <text>
        <r>
          <rPr>
            <b/>
            <sz val="11"/>
            <rFont val="Tahoma"/>
            <family val="2"/>
          </rPr>
          <t xml:space="preserve">Techniques of thermal analisys </t>
        </r>
        <r>
          <rPr>
            <sz val="10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4</t>
        </r>
      </text>
    </comment>
    <comment ref="H73" authorId="0">
      <text>
        <r>
          <rPr>
            <b/>
            <sz val="11"/>
            <rFont val="Tahoma"/>
            <family val="2"/>
          </rPr>
          <t>Nanostructured materials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12</t>
        </r>
      </text>
    </comment>
    <comment ref="K73" authorId="0">
      <text>
        <r>
          <rPr>
            <b/>
            <sz val="11"/>
            <rFont val="Tahoma"/>
            <family val="2"/>
          </rPr>
          <t>Nanostructured materials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12</t>
        </r>
      </text>
    </comment>
    <comment ref="B93" authorId="0">
      <text>
        <r>
          <rPr>
            <b/>
            <sz val="11"/>
            <rFont val="Tahoma"/>
            <family val="2"/>
          </rPr>
          <t>proff. Rossi, Deflorian, Pellizzari, Straffelini Coatings to improve the corrosion and wear behaviour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11</t>
        </r>
      </text>
    </comment>
    <comment ref="E92" authorId="0">
      <text>
        <r>
          <rPr>
            <b/>
            <sz val="11"/>
            <rFont val="Tahoma"/>
            <family val="2"/>
          </rPr>
          <t>proff. Rossi, Deflorian, Pellizzari, Straffelini Coatings to improve the corrosion and wear behaviour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11</t>
        </r>
      </text>
    </comment>
    <comment ref="H93" authorId="0">
      <text>
        <r>
          <rPr>
            <b/>
            <sz val="11"/>
            <rFont val="Tahoma"/>
            <family val="2"/>
          </rPr>
          <t>Nanostructured materials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12</t>
        </r>
      </text>
    </comment>
    <comment ref="K93" authorId="0">
      <text>
        <r>
          <rPr>
            <b/>
            <sz val="11"/>
            <rFont val="Tahoma"/>
            <family val="2"/>
          </rPr>
          <t>Nanostructured materials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12</t>
        </r>
      </text>
    </comment>
    <comment ref="K87" authorId="0">
      <text>
        <r>
          <rPr>
            <b/>
            <sz val="11"/>
            <rFont val="Tahoma"/>
            <family val="2"/>
          </rPr>
          <t>proff. Rossi, Deflorian, Pellizzari, Straffelini Coatings to improve the corrosion and wear behaviour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11</t>
        </r>
      </text>
    </comment>
    <comment ref="N87" authorId="0">
      <text>
        <r>
          <rPr>
            <b/>
            <sz val="11"/>
            <rFont val="Tahoma"/>
            <family val="2"/>
          </rPr>
          <t>proff. Rossi, Deflorian, Pellizzari, Straffelini Coatings to improve the corrosion and wear behaviour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11</t>
        </r>
      </text>
    </comment>
    <comment ref="E87" authorId="1">
      <text>
        <r>
          <rPr>
            <b/>
            <sz val="11"/>
            <rFont val="Tahoma"/>
            <family val="2"/>
          </rPr>
          <t xml:space="preserve">Techniques of thermal analisys </t>
        </r>
        <r>
          <rPr>
            <sz val="10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4</t>
        </r>
      </text>
    </comment>
    <comment ref="H87" authorId="1">
      <text>
        <r>
          <rPr>
            <b/>
            <sz val="11"/>
            <rFont val="Tahoma"/>
            <family val="2"/>
          </rPr>
          <t xml:space="preserve">Techniques of thermal analisys </t>
        </r>
        <r>
          <rPr>
            <sz val="10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4</t>
        </r>
      </text>
    </comment>
    <comment ref="H27" authorId="0">
      <text>
        <r>
          <rPr>
            <b/>
            <sz val="11"/>
            <rFont val="Tahoma"/>
            <family val="2"/>
          </rPr>
          <t>Methods of statistical and numerical analysis (basic)
corso 1</t>
        </r>
      </text>
    </comment>
    <comment ref="K27" authorId="0">
      <text>
        <r>
          <rPr>
            <b/>
            <sz val="11"/>
            <rFont val="Tahoma"/>
            <family val="2"/>
          </rPr>
          <t>Methods of statistical and numerical analysis (basic)
corso 1</t>
        </r>
      </text>
    </comment>
    <comment ref="E7" authorId="0">
      <text>
        <r>
          <rPr>
            <b/>
            <sz val="11"/>
            <rFont val="Tahoma"/>
            <family val="2"/>
          </rPr>
          <t>Methods of statistical and numerical analysis (basic)
corso 1</t>
        </r>
      </text>
    </comment>
    <comment ref="H7" authorId="0">
      <text>
        <r>
          <rPr>
            <b/>
            <sz val="11"/>
            <rFont val="Tahoma"/>
            <family val="2"/>
          </rPr>
          <t>Methods of statistical and numerical analysis (basic)
corso 1</t>
        </r>
      </text>
    </comment>
    <comment ref="K7" authorId="0">
      <text>
        <r>
          <rPr>
            <b/>
            <sz val="11"/>
            <rFont val="Tahoma"/>
            <family val="2"/>
          </rPr>
          <t>Methods of statistical and numerical analysis (basic)
corso 1</t>
        </r>
      </text>
    </comment>
    <comment ref="N52" authorId="1">
      <text>
        <r>
          <rPr>
            <b/>
            <sz val="10"/>
            <rFont val="Tahoma"/>
            <family val="0"/>
          </rPr>
          <t>Tutorial on: Enterprise Start-up for Researchers
Faculty of Economics
Computer Room 
third floor</t>
        </r>
        <r>
          <rPr>
            <sz val="10"/>
            <rFont val="Tahoma"/>
            <family val="0"/>
          </rPr>
          <t xml:space="preserve">
</t>
        </r>
      </text>
    </comment>
    <comment ref="B66" authorId="1">
      <text>
        <r>
          <rPr>
            <b/>
            <sz val="10"/>
            <rFont val="Tahoma"/>
            <family val="0"/>
          </rPr>
          <t>Tutorial on: Enterprise Start-up for Researchers
Faculty of Economics
Computer Room 
third floor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from 9AM to 1PM</t>
        </r>
      </text>
    </comment>
  </commentList>
</comments>
</file>

<file path=xl/comments2.xml><?xml version="1.0" encoding="utf-8"?>
<comments xmlns="http://schemas.openxmlformats.org/spreadsheetml/2006/main">
  <authors>
    <author>Universit? TN</author>
  </authors>
  <commentList>
    <comment ref="B68" authorId="0">
      <text>
        <r>
          <rPr>
            <b/>
            <sz val="11"/>
            <rFont val="Tahoma"/>
            <family val="2"/>
          </rPr>
          <t>Advanced techniques for surface analysis and optical prop. of materials
corso 13</t>
        </r>
      </text>
    </comment>
    <comment ref="H67" authorId="0">
      <text>
        <r>
          <rPr>
            <b/>
            <sz val="11"/>
            <rFont val="Tahoma"/>
            <family val="2"/>
          </rPr>
          <t>X-ray diffraction I: basic concepts and materials crystallography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5</t>
        </r>
      </text>
    </comment>
    <comment ref="B85" authorId="0">
      <text>
        <r>
          <rPr>
            <b/>
            <sz val="11"/>
            <rFont val="Tahoma"/>
            <family val="2"/>
          </rPr>
          <t>Surface analysis techniques for the evaluation of materials degradation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14</t>
        </r>
      </text>
    </comment>
    <comment ref="H85" authorId="0">
      <text>
        <r>
          <rPr>
            <b/>
            <sz val="11"/>
            <rFont val="Tahoma"/>
            <family val="2"/>
          </rPr>
          <t>X-ray diffraction I: basic concepts and materials crystallography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5</t>
        </r>
      </text>
    </comment>
    <comment ref="E72" authorId="0">
      <text>
        <r>
          <rPr>
            <b/>
            <sz val="11"/>
            <rFont val="Tahoma"/>
            <family val="2"/>
          </rPr>
          <t>Nanostructured materials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12</t>
        </r>
      </text>
    </comment>
    <comment ref="H72" authorId="0">
      <text>
        <r>
          <rPr>
            <b/>
            <sz val="11"/>
            <rFont val="Tahoma"/>
            <family val="2"/>
          </rPr>
          <t>Nanostructured materials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12</t>
        </r>
      </text>
    </comment>
    <comment ref="K72" authorId="0">
      <text>
        <r>
          <rPr>
            <b/>
            <sz val="11"/>
            <rFont val="Tahoma"/>
            <family val="2"/>
          </rPr>
          <t>Nanostructured materials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12</t>
        </r>
      </text>
    </comment>
    <comment ref="N72" authorId="0">
      <text>
        <r>
          <rPr>
            <b/>
            <sz val="11"/>
            <rFont val="Tahoma"/>
            <family val="2"/>
          </rPr>
          <t>Nanostructured materials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12</t>
        </r>
      </text>
    </comment>
    <comment ref="H90" authorId="0">
      <text>
        <r>
          <rPr>
            <b/>
            <sz val="11"/>
            <rFont val="Tahoma"/>
            <family val="2"/>
          </rPr>
          <t>Nanostructured materials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12</t>
        </r>
      </text>
    </comment>
    <comment ref="N85" authorId="0">
      <text>
        <r>
          <rPr>
            <b/>
            <sz val="11"/>
            <rFont val="Tahoma"/>
            <family val="2"/>
          </rPr>
          <t>Surface analysis techniques for the evaluation of materials degradation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14</t>
        </r>
      </text>
    </comment>
    <comment ref="K90" authorId="0">
      <text>
        <r>
          <rPr>
            <b/>
            <sz val="11"/>
            <rFont val="Tahoma"/>
            <family val="2"/>
          </rPr>
          <t>Surface analysis techniques for the evaluation of materials degradation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14</t>
        </r>
      </text>
    </comment>
  </commentList>
</comments>
</file>

<file path=xl/comments3.xml><?xml version="1.0" encoding="utf-8"?>
<comments xmlns="http://schemas.openxmlformats.org/spreadsheetml/2006/main">
  <authors>
    <author>Universit? TN</author>
    <author>sarabenvenuto</author>
  </authors>
  <commentList>
    <comment ref="B8" authorId="0">
      <text>
        <r>
          <rPr>
            <b/>
            <sz val="11"/>
            <rFont val="Tahoma"/>
            <family val="2"/>
          </rPr>
          <t>Advanced techniques for surface analysis and optical prop. of materials
corso 13</t>
        </r>
      </text>
    </comment>
    <comment ref="H7" authorId="0">
      <text>
        <r>
          <rPr>
            <b/>
            <sz val="11"/>
            <rFont val="Tahoma"/>
            <family val="2"/>
          </rPr>
          <t>X-ray diffraction II: the real structure of materials
corso 15</t>
        </r>
      </text>
    </comment>
    <comment ref="B27" authorId="0">
      <text>
        <r>
          <rPr>
            <b/>
            <sz val="11"/>
            <rFont val="Tahoma"/>
            <family val="2"/>
          </rPr>
          <t>Advanced techniques for surface analysis and optical prop. of materials
corso 13</t>
        </r>
      </text>
    </comment>
    <comment ref="E47" authorId="0">
      <text>
        <r>
          <rPr>
            <b/>
            <sz val="11"/>
            <rFont val="Tahoma"/>
            <family val="2"/>
          </rPr>
          <t>Electron microscopy techniques
corso 3</t>
        </r>
      </text>
    </comment>
    <comment ref="B70" authorId="0">
      <text>
        <r>
          <rPr>
            <b/>
            <sz val="11"/>
            <rFont val="Tahoma"/>
            <family val="2"/>
          </rPr>
          <t>Qualification: X-ray diffraction
corso 23</t>
        </r>
      </text>
    </comment>
    <comment ref="B84" authorId="0">
      <text>
        <r>
          <rPr>
            <b/>
            <sz val="11"/>
            <rFont val="Tahoma"/>
            <family val="2"/>
          </rPr>
          <t>Advanced techniques for surface analysis and optical prop. of materials
corso 13</t>
        </r>
      </text>
    </comment>
    <comment ref="B89" authorId="0">
      <text>
        <r>
          <rPr>
            <b/>
            <sz val="11"/>
            <rFont val="Tahoma"/>
            <family val="2"/>
          </rPr>
          <t>Qualification: Scanning electron microscopy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20</t>
        </r>
      </text>
    </comment>
    <comment ref="B32" authorId="0">
      <text>
        <r>
          <rPr>
            <b/>
            <sz val="11"/>
            <rFont val="Tahoma"/>
            <family val="2"/>
          </rPr>
          <t>Hybrid macromolecular materials
corso 16</t>
        </r>
      </text>
    </comment>
    <comment ref="E66" authorId="0">
      <text>
        <r>
          <rPr>
            <b/>
            <sz val="11"/>
            <rFont val="Tahoma"/>
            <family val="2"/>
          </rPr>
          <t>Electron microscopy techniques
corso 3</t>
        </r>
      </text>
    </comment>
    <comment ref="H26" authorId="0">
      <text>
        <r>
          <rPr>
            <b/>
            <sz val="11"/>
            <rFont val="Tahoma"/>
            <family val="2"/>
          </rPr>
          <t>X-ray diffraction II: the real structure of materials
corso 15</t>
        </r>
      </text>
    </comment>
    <comment ref="E32" authorId="0">
      <text>
        <r>
          <rPr>
            <b/>
            <sz val="11"/>
            <rFont val="Tahoma"/>
            <family val="2"/>
          </rPr>
          <t>Hybrid macromolecular materials
corso 16</t>
        </r>
      </text>
    </comment>
    <comment ref="H32" authorId="0">
      <text>
        <r>
          <rPr>
            <b/>
            <sz val="11"/>
            <rFont val="Tahoma"/>
            <family val="2"/>
          </rPr>
          <t>Hybrid macromolecular materials
corso 16</t>
        </r>
      </text>
    </comment>
    <comment ref="K32" authorId="0">
      <text>
        <r>
          <rPr>
            <b/>
            <sz val="11"/>
            <rFont val="Tahoma"/>
            <family val="2"/>
          </rPr>
          <t>Hybrid macromolecular materials
corso 16</t>
        </r>
      </text>
    </comment>
    <comment ref="N26" authorId="0">
      <text>
        <r>
          <rPr>
            <b/>
            <sz val="11"/>
            <rFont val="Tahoma"/>
            <family val="2"/>
          </rPr>
          <t>Methods of statistical and numerical analysis (basic)
corso 1</t>
        </r>
      </text>
    </comment>
    <comment ref="B46" authorId="0">
      <text>
        <r>
          <rPr>
            <b/>
            <sz val="11"/>
            <rFont val="Tahoma"/>
            <family val="2"/>
          </rPr>
          <t>Methods of statistical and numerical analysis (basic)
corso 1</t>
        </r>
      </text>
    </comment>
    <comment ref="E52" authorId="0">
      <text>
        <r>
          <rPr>
            <b/>
            <sz val="11"/>
            <rFont val="Tahoma"/>
            <family val="2"/>
          </rPr>
          <t>Methods of statistical and numerical analysis (basic)
corso 1</t>
        </r>
      </text>
    </comment>
    <comment ref="H51" authorId="0">
      <text>
        <r>
          <rPr>
            <b/>
            <sz val="11"/>
            <rFont val="Tahoma"/>
            <family val="2"/>
          </rPr>
          <t>Methods of statistical and numerical analysis (basic)
corso 1</t>
        </r>
      </text>
    </comment>
    <comment ref="K52" authorId="0">
      <text>
        <r>
          <rPr>
            <b/>
            <sz val="11"/>
            <rFont val="Tahoma"/>
            <family val="2"/>
          </rPr>
          <t>Methods of statistical and numerical analysis (basic)
corso 1</t>
        </r>
      </text>
    </comment>
    <comment ref="N46" authorId="0">
      <text>
        <r>
          <rPr>
            <b/>
            <sz val="11"/>
            <rFont val="Tahoma"/>
            <family val="2"/>
          </rPr>
          <t>Methods of statistical and numerical analysis (basic)
corso 1</t>
        </r>
      </text>
    </comment>
    <comment ref="B65" authorId="0">
      <text>
        <r>
          <rPr>
            <b/>
            <sz val="11"/>
            <rFont val="Tahoma"/>
            <family val="2"/>
          </rPr>
          <t>Methods of statistical and numerical analysis (basic)
corso 1</t>
        </r>
      </text>
    </comment>
    <comment ref="K84" authorId="0">
      <text>
        <r>
          <rPr>
            <b/>
            <sz val="11"/>
            <rFont val="Tahoma"/>
            <family val="2"/>
          </rPr>
          <t>Experimental mechanics of materials
corso 2</t>
        </r>
        <r>
          <rPr>
            <sz val="8"/>
            <rFont val="Tahoma"/>
            <family val="0"/>
          </rPr>
          <t xml:space="preserve">
</t>
        </r>
      </text>
    </comment>
    <comment ref="N84" authorId="0">
      <text>
        <r>
          <rPr>
            <b/>
            <sz val="11"/>
            <rFont val="Tahoma"/>
            <family val="2"/>
          </rPr>
          <t>Experimental mechanics of materials
corso 2</t>
        </r>
        <r>
          <rPr>
            <sz val="8"/>
            <rFont val="Tahoma"/>
            <family val="0"/>
          </rPr>
          <t xml:space="preserve">
</t>
        </r>
      </text>
    </comment>
    <comment ref="N89" authorId="0">
      <text>
        <r>
          <rPr>
            <b/>
            <sz val="11"/>
            <rFont val="Tahoma"/>
            <family val="2"/>
          </rPr>
          <t>Experimental mechanics of materials
corso 2</t>
        </r>
        <r>
          <rPr>
            <sz val="8"/>
            <rFont val="Tahoma"/>
            <family val="0"/>
          </rPr>
          <t xml:space="preserve">
</t>
        </r>
      </text>
    </comment>
    <comment ref="B52" authorId="1">
      <text>
        <r>
          <rPr>
            <b/>
            <sz val="11"/>
            <rFont val="Tahoma"/>
            <family val="2"/>
          </rPr>
          <t>corso 9 CIAL</t>
        </r>
        <r>
          <rPr>
            <sz val="10"/>
            <rFont val="Tahoma"/>
            <family val="0"/>
          </rPr>
          <t xml:space="preserve">
</t>
        </r>
      </text>
    </comment>
    <comment ref="B73" authorId="1">
      <text>
        <r>
          <rPr>
            <b/>
            <sz val="11"/>
            <rFont val="Tahoma"/>
            <family val="2"/>
          </rPr>
          <t>corso 9 CIAL</t>
        </r>
        <r>
          <rPr>
            <sz val="10"/>
            <rFont val="Tahoma"/>
            <family val="0"/>
          </rPr>
          <t xml:space="preserve">
</t>
        </r>
      </text>
    </comment>
    <comment ref="B92" authorId="1">
      <text>
        <r>
          <rPr>
            <b/>
            <sz val="11"/>
            <rFont val="Tahoma"/>
            <family val="2"/>
          </rPr>
          <t>corso 9 CIAL</t>
        </r>
        <r>
          <rPr>
            <sz val="10"/>
            <rFont val="Tahoma"/>
            <family val="0"/>
          </rPr>
          <t xml:space="preserve">
</t>
        </r>
      </text>
    </comment>
    <comment ref="K66" authorId="1">
      <text>
        <r>
          <rPr>
            <b/>
            <sz val="11"/>
            <rFont val="Tahoma"/>
            <family val="2"/>
          </rPr>
          <t>Materials characterization by neutron techniques
corso 6</t>
        </r>
        <r>
          <rPr>
            <sz val="10"/>
            <rFont val="Tahoma"/>
            <family val="0"/>
          </rPr>
          <t xml:space="preserve">
</t>
        </r>
      </text>
    </comment>
    <comment ref="N70" authorId="0">
      <text>
        <r>
          <rPr>
            <b/>
            <sz val="11"/>
            <rFont val="Tahoma"/>
            <family val="2"/>
          </rPr>
          <t>Electron microscopy techniques
corso 3</t>
        </r>
      </text>
    </comment>
    <comment ref="H89" authorId="0">
      <text>
        <r>
          <rPr>
            <b/>
            <sz val="11"/>
            <rFont val="Tahoma"/>
            <family val="2"/>
          </rPr>
          <t>Experimental mechanics of materials
corso 2</t>
        </r>
        <r>
          <rPr>
            <sz val="8"/>
            <rFont val="Tahoma"/>
            <family val="0"/>
          </rPr>
          <t xml:space="preserve">
</t>
        </r>
      </text>
    </comment>
    <comment ref="H84" authorId="1">
      <text>
        <r>
          <rPr>
            <b/>
            <sz val="11"/>
            <rFont val="Tahoma"/>
            <family val="2"/>
          </rPr>
          <t>corso 9 CIAL</t>
        </r>
        <r>
          <rPr>
            <sz val="10"/>
            <rFont val="Tahoma"/>
            <family val="0"/>
          </rPr>
          <t xml:space="preserve">
</t>
        </r>
      </text>
    </comment>
    <comment ref="H46" authorId="1">
      <text>
        <r>
          <rPr>
            <b/>
            <sz val="11"/>
            <rFont val="Tahoma"/>
            <family val="2"/>
          </rPr>
          <t>corso 9 CIAL</t>
        </r>
        <r>
          <rPr>
            <sz val="10"/>
            <rFont val="Tahoma"/>
            <family val="0"/>
          </rPr>
          <t xml:space="preserve">
</t>
        </r>
      </text>
    </comment>
    <comment ref="H65" authorId="1">
      <text>
        <r>
          <rPr>
            <b/>
            <sz val="11"/>
            <rFont val="Tahoma"/>
            <family val="2"/>
          </rPr>
          <t>corso 9 CIAL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Universit? TN</author>
    <author>sarabenvenuto</author>
  </authors>
  <commentList>
    <comment ref="B7" authorId="0">
      <text>
        <r>
          <rPr>
            <b/>
            <sz val="11"/>
            <rFont val="Tahoma"/>
            <family val="2"/>
          </rPr>
          <t>Tissue-biomaterial interactions
corso 18</t>
        </r>
      </text>
    </comment>
    <comment ref="K7" authorId="0">
      <text>
        <r>
          <rPr>
            <b/>
            <sz val="11"/>
            <rFont val="Tahoma"/>
            <family val="2"/>
          </rPr>
          <t>Tissue-biomaterial interactions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18</t>
        </r>
      </text>
    </comment>
    <comment ref="B31" authorId="0">
      <text>
        <r>
          <rPr>
            <b/>
            <sz val="11"/>
            <rFont val="Tahoma"/>
            <family val="2"/>
          </rPr>
          <t>Tissue-biomaterial interactions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corso 18</t>
        </r>
      </text>
    </comment>
    <comment ref="B84" authorId="0">
      <text>
        <r>
          <rPr>
            <b/>
            <sz val="11"/>
            <rFont val="Tahoma"/>
            <family val="2"/>
          </rPr>
          <t>Qualification: Mechanical testing machines 
corso 25</t>
        </r>
      </text>
    </comment>
    <comment ref="H89" authorId="0">
      <text>
        <r>
          <rPr>
            <b/>
            <sz val="11"/>
            <rFont val="Tahoma"/>
            <family val="2"/>
          </rPr>
          <t>Topics in high temperature materials science
corso 10</t>
        </r>
      </text>
    </comment>
    <comment ref="N84" authorId="0">
      <text>
        <r>
          <rPr>
            <b/>
            <sz val="11"/>
            <rFont val="Tahoma"/>
            <family val="2"/>
          </rPr>
          <t>Topics in high temperature materials science
corso 10</t>
        </r>
      </text>
    </comment>
    <comment ref="B71" authorId="1">
      <text>
        <r>
          <rPr>
            <b/>
            <sz val="11"/>
            <rFont val="Tahoma"/>
            <family val="2"/>
          </rPr>
          <t>Physical and mechanical properties of polymer blends 
corso 7</t>
        </r>
      </text>
    </comment>
    <comment ref="E71" authorId="1">
      <text>
        <r>
          <rPr>
            <b/>
            <sz val="11"/>
            <rFont val="Tahoma"/>
            <family val="2"/>
          </rPr>
          <t>Physical and mechanical properties of polymer blends 
corso 7</t>
        </r>
      </text>
    </comment>
    <comment ref="H71" authorId="1">
      <text>
        <r>
          <rPr>
            <b/>
            <sz val="11"/>
            <rFont val="Tahoma"/>
            <family val="2"/>
          </rPr>
          <t>Physical and mechanical properties of polymer blends 
corso 7</t>
        </r>
      </text>
    </comment>
    <comment ref="K71" authorId="1">
      <text>
        <r>
          <rPr>
            <b/>
            <sz val="11"/>
            <rFont val="Tahoma"/>
            <family val="2"/>
          </rPr>
          <t>Physical and mechanical properties of polymer blends 
corso 7</t>
        </r>
      </text>
    </comment>
    <comment ref="N71" authorId="1">
      <text>
        <r>
          <rPr>
            <b/>
            <sz val="11"/>
            <rFont val="Tahoma"/>
            <family val="2"/>
          </rPr>
          <t>Physical and mechanical properties of polymer blends 
corso 7</t>
        </r>
      </text>
    </comment>
    <comment ref="K46" authorId="0">
      <text>
        <r>
          <rPr>
            <b/>
            <sz val="11"/>
            <rFont val="Tahoma"/>
            <family val="2"/>
          </rPr>
          <t>Tissue-biomaterial interactions
corso 18</t>
        </r>
      </text>
    </comment>
    <comment ref="B11" authorId="0">
      <text>
        <r>
          <rPr>
            <b/>
            <sz val="11"/>
            <rFont val="Tahoma"/>
            <family val="2"/>
          </rPr>
          <t>Experimental mechanics of materials
corso 2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11"/>
            <rFont val="Tahoma"/>
            <family val="2"/>
          </rPr>
          <t>Experimental mechanics of materials
corso 2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11"/>
            <rFont val="Tahoma"/>
            <family val="2"/>
          </rPr>
          <t>Experimental mechanics of materials
corso 2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11"/>
            <rFont val="Tahoma"/>
            <family val="2"/>
          </rPr>
          <t>Experimental mechanics of materials
corso 2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b/>
            <sz val="11"/>
            <rFont val="Tahoma"/>
            <family val="2"/>
          </rPr>
          <t>Experimental mechanics of materials
corso 2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11"/>
            <rFont val="Tahoma"/>
            <family val="2"/>
          </rPr>
          <t>Experimental mechanics of materials
corso 2</t>
        </r>
        <r>
          <rPr>
            <sz val="8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11"/>
            <rFont val="Tahoma"/>
            <family val="2"/>
          </rPr>
          <t>Experimental mechanics of materials
corso 2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11"/>
            <rFont val="Tahoma"/>
            <family val="2"/>
          </rPr>
          <t>Experimental mechanics of materials
corso 2</t>
        </r>
        <r>
          <rPr>
            <sz val="8"/>
            <rFont val="Tahoma"/>
            <family val="0"/>
          </rPr>
          <t xml:space="preserve">
</t>
        </r>
      </text>
    </comment>
    <comment ref="B14" authorId="1">
      <text>
        <r>
          <rPr>
            <b/>
            <sz val="11"/>
            <rFont val="Tahoma"/>
            <family val="2"/>
          </rPr>
          <t>corso 9 CIAL</t>
        </r>
        <r>
          <rPr>
            <sz val="10"/>
            <rFont val="Tahoma"/>
            <family val="0"/>
          </rPr>
          <t xml:space="preserve">
</t>
        </r>
      </text>
    </comment>
    <comment ref="H14" authorId="1">
      <text>
        <r>
          <rPr>
            <b/>
            <sz val="11"/>
            <rFont val="Tahoma"/>
            <family val="2"/>
          </rPr>
          <t>corso 9 CIAL</t>
        </r>
        <r>
          <rPr>
            <sz val="10"/>
            <rFont val="Tahoma"/>
            <family val="0"/>
          </rPr>
          <t xml:space="preserve">
</t>
        </r>
      </text>
    </comment>
    <comment ref="B34" authorId="1">
      <text>
        <r>
          <rPr>
            <b/>
            <sz val="11"/>
            <rFont val="Tahoma"/>
            <family val="2"/>
          </rPr>
          <t>corso 9 CIAL</t>
        </r>
        <r>
          <rPr>
            <sz val="10"/>
            <rFont val="Tahoma"/>
            <family val="0"/>
          </rPr>
          <t xml:space="preserve">
</t>
        </r>
      </text>
    </comment>
    <comment ref="B52" authorId="1">
      <text>
        <r>
          <rPr>
            <b/>
            <sz val="11"/>
            <rFont val="Tahoma"/>
            <family val="2"/>
          </rPr>
          <t>corso 9 CIAL</t>
        </r>
        <r>
          <rPr>
            <sz val="10"/>
            <rFont val="Tahoma"/>
            <family val="0"/>
          </rPr>
          <t xml:space="preserve">
</t>
        </r>
      </text>
    </comment>
    <comment ref="H26" authorId="1">
      <text>
        <r>
          <rPr>
            <b/>
            <sz val="11"/>
            <rFont val="Tahoma"/>
            <family val="2"/>
          </rPr>
          <t>corso 9 CIAL</t>
        </r>
        <r>
          <rPr>
            <sz val="10"/>
            <rFont val="Tahoma"/>
            <family val="0"/>
          </rPr>
          <t xml:space="preserve">
</t>
        </r>
      </text>
    </comment>
    <comment ref="H46" authorId="1">
      <text>
        <r>
          <rPr>
            <b/>
            <sz val="11"/>
            <rFont val="Tahoma"/>
            <family val="2"/>
          </rPr>
          <t>corso 9 CIAL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sarabenvenuto</author>
  </authors>
  <commentList>
    <comment ref="K69" authorId="0">
      <text>
        <r>
          <rPr>
            <b/>
            <sz val="11"/>
            <rFont val="Tahoma"/>
            <family val="2"/>
          </rPr>
          <t>Powder Technology 
corso 17</t>
        </r>
        <r>
          <rPr>
            <sz val="10"/>
            <rFont val="Tahoma"/>
            <family val="0"/>
          </rPr>
          <t xml:space="preserve">
</t>
        </r>
      </text>
    </comment>
    <comment ref="N69" authorId="0">
      <text>
        <r>
          <rPr>
            <b/>
            <sz val="11"/>
            <rFont val="Tahoma"/>
            <family val="2"/>
          </rPr>
          <t>Powder Technology 
corso 17</t>
        </r>
        <r>
          <rPr>
            <sz val="10"/>
            <rFont val="Tahoma"/>
            <family val="0"/>
          </rPr>
          <t xml:space="preserve">
</t>
        </r>
      </text>
    </comment>
    <comment ref="B48" authorId="0">
      <text>
        <r>
          <rPr>
            <b/>
            <sz val="11"/>
            <rFont val="Tahoma"/>
            <family val="2"/>
          </rPr>
          <t>Powder Technology 
corso 17</t>
        </r>
        <r>
          <rPr>
            <sz val="10"/>
            <rFont val="Tahoma"/>
            <family val="0"/>
          </rPr>
          <t xml:space="preserve">
</t>
        </r>
      </text>
    </comment>
    <comment ref="E48" authorId="0">
      <text>
        <r>
          <rPr>
            <b/>
            <sz val="11"/>
            <rFont val="Tahoma"/>
            <family val="2"/>
          </rPr>
          <t>Powder Technology 
corso 17</t>
        </r>
        <r>
          <rPr>
            <sz val="10"/>
            <rFont val="Tahoma"/>
            <family val="0"/>
          </rPr>
          <t xml:space="preserve">
</t>
        </r>
      </text>
    </comment>
    <comment ref="H48" authorId="0">
      <text>
        <r>
          <rPr>
            <b/>
            <sz val="11"/>
            <rFont val="Tahoma"/>
            <family val="2"/>
          </rPr>
          <t>Powder Technology 
corso 17</t>
        </r>
        <r>
          <rPr>
            <sz val="10"/>
            <rFont val="Tahoma"/>
            <family val="0"/>
          </rPr>
          <t xml:space="preserve">
</t>
        </r>
      </text>
    </comment>
    <comment ref="N48" authorId="0">
      <text>
        <r>
          <rPr>
            <b/>
            <sz val="11"/>
            <rFont val="Tahoma"/>
            <family val="2"/>
          </rPr>
          <t>Powder Technology 
corso 17</t>
        </r>
        <r>
          <rPr>
            <sz val="10"/>
            <rFont val="Tahoma"/>
            <family val="0"/>
          </rPr>
          <t xml:space="preserve">
</t>
        </r>
      </text>
    </comment>
    <comment ref="B54" authorId="0">
      <text>
        <r>
          <rPr>
            <b/>
            <sz val="11"/>
            <rFont val="Tahoma"/>
            <family val="2"/>
          </rPr>
          <t>Powder Technology 
corso 17</t>
        </r>
        <r>
          <rPr>
            <sz val="10"/>
            <rFont val="Tahoma"/>
            <family val="0"/>
          </rPr>
          <t xml:space="preserve">
</t>
        </r>
      </text>
    </comment>
    <comment ref="E54" authorId="0">
      <text>
        <r>
          <rPr>
            <b/>
            <sz val="11"/>
            <rFont val="Tahoma"/>
            <family val="2"/>
          </rPr>
          <t>Powder Technology 
corso 17</t>
        </r>
        <r>
          <rPr>
            <sz val="10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11"/>
            <rFont val="Tahoma"/>
            <family val="2"/>
          </rPr>
          <t>Commissione Europea - DG Ricerca 
Managing research and innovation: public research programmes for business and academia</t>
        </r>
      </text>
    </comment>
    <comment ref="E12" authorId="0">
      <text>
        <r>
          <rPr>
            <b/>
            <sz val="11"/>
            <rFont val="Tahoma"/>
            <family val="2"/>
          </rPr>
          <t>Commissione Europea - DG Ricerca 
Managing research and innovation: public research programmes for business and academia</t>
        </r>
      </text>
    </comment>
    <comment ref="E7" authorId="0">
      <text>
        <r>
          <rPr>
            <b/>
            <sz val="11"/>
            <rFont val="Tahoma"/>
            <family val="2"/>
          </rPr>
          <t>Commissione Europea - DG Ricerca 
Managing research and innovation: public research programmes for business and academia</t>
        </r>
      </text>
    </comment>
    <comment ref="H7" authorId="0">
      <text>
        <r>
          <rPr>
            <b/>
            <sz val="11"/>
            <rFont val="Tahoma"/>
            <family val="2"/>
          </rPr>
          <t>Commissione Europea - DG Ricerca 
Managing research and innovation: public research programmes for business and academia</t>
        </r>
      </text>
    </comment>
    <comment ref="H54" authorId="0">
      <text>
        <r>
          <rPr>
            <b/>
            <sz val="11"/>
            <rFont val="Tahoma"/>
            <family val="2"/>
          </rPr>
          <t>Biodegradable polymers
corso 8</t>
        </r>
      </text>
    </comment>
    <comment ref="K54" authorId="0">
      <text>
        <r>
          <rPr>
            <b/>
            <sz val="11"/>
            <rFont val="Tahoma"/>
            <family val="2"/>
          </rPr>
          <t>Biodegradable polymers
corso 8</t>
        </r>
      </text>
    </comment>
    <comment ref="B69" authorId="0">
      <text>
        <r>
          <rPr>
            <b/>
            <sz val="11"/>
            <rFont val="Tahoma"/>
            <family val="2"/>
          </rPr>
          <t>Biodegradable polymers
corso 8</t>
        </r>
      </text>
    </comment>
    <comment ref="E69" authorId="0">
      <text>
        <r>
          <rPr>
            <b/>
            <sz val="11"/>
            <rFont val="Tahoma"/>
            <family val="2"/>
          </rPr>
          <t>Biodegradable polymers
corso 8</t>
        </r>
      </text>
    </comment>
  </commentList>
</comments>
</file>

<file path=xl/comments6.xml><?xml version="1.0" encoding="utf-8"?>
<comments xmlns="http://schemas.openxmlformats.org/spreadsheetml/2006/main">
  <authors>
    <author>Universit? TN</author>
  </authors>
  <commentList>
    <comment ref="H8" authorId="0">
      <text>
        <r>
          <rPr>
            <b/>
            <sz val="11"/>
            <rFont val="Tahoma"/>
            <family val="2"/>
          </rPr>
          <t>Nanocomposites and multiphase polymeric materials 
corso 20</t>
        </r>
      </text>
    </comment>
    <comment ref="K12" authorId="0">
      <text>
        <r>
          <rPr>
            <b/>
            <sz val="11"/>
            <rFont val="Tahoma"/>
            <family val="2"/>
          </rPr>
          <t>Nanocomposites and multiphase polymeric materials 
corso 20</t>
        </r>
      </text>
    </comment>
    <comment ref="N12" authorId="0">
      <text>
        <r>
          <rPr>
            <b/>
            <sz val="11"/>
            <rFont val="Tahoma"/>
            <family val="2"/>
          </rPr>
          <t>Nanocomposites and multiphase polymeric materials 
corso 20</t>
        </r>
      </text>
    </comment>
    <comment ref="B27" authorId="0">
      <text>
        <r>
          <rPr>
            <b/>
            <sz val="11"/>
            <rFont val="Tahoma"/>
            <family val="2"/>
          </rPr>
          <t>Nanocomposites and multiphase polymeric materials 
corso 20</t>
        </r>
      </text>
    </comment>
    <comment ref="B32" authorId="0">
      <text>
        <r>
          <rPr>
            <b/>
            <sz val="11"/>
            <rFont val="Tahoma"/>
            <family val="2"/>
          </rPr>
          <t>Nanocomposites and multiphase polymeric materials 
corso 20</t>
        </r>
      </text>
    </comment>
  </commentList>
</comments>
</file>

<file path=xl/sharedStrings.xml><?xml version="1.0" encoding="utf-8"?>
<sst xmlns="http://schemas.openxmlformats.org/spreadsheetml/2006/main" count="937" uniqueCount="52">
  <si>
    <t>al</t>
  </si>
  <si>
    <t>dalle</t>
  </si>
  <si>
    <t>alle</t>
  </si>
  <si>
    <t>MAT.</t>
  </si>
  <si>
    <t>POM.</t>
  </si>
  <si>
    <t>Dal</t>
  </si>
  <si>
    <t>ultimo</t>
  </si>
  <si>
    <t>prossimo</t>
  </si>
  <si>
    <t>docente</t>
  </si>
  <si>
    <t xml:space="preserve">docente </t>
  </si>
  <si>
    <t>VACANZE NATALE</t>
  </si>
  <si>
    <t>IMMACOLATA CONCEZIONE</t>
  </si>
  <si>
    <t>FESTA LIBERAZIONE</t>
  </si>
  <si>
    <t xml:space="preserve">Della Volpe </t>
  </si>
  <si>
    <t>Della Volpe</t>
  </si>
  <si>
    <t xml:space="preserve">Fambri </t>
  </si>
  <si>
    <t>Fambri</t>
  </si>
  <si>
    <t xml:space="preserve">Della Mea-Quaranta </t>
  </si>
  <si>
    <t>Della Mea-Quaranta</t>
  </si>
  <si>
    <t xml:space="preserve">Scardi </t>
  </si>
  <si>
    <t>Scardi</t>
  </si>
  <si>
    <t>Gialanella</t>
  </si>
  <si>
    <t xml:space="preserve">Gialanella </t>
  </si>
  <si>
    <t xml:space="preserve">Motta </t>
  </si>
  <si>
    <t>Motta</t>
  </si>
  <si>
    <t xml:space="preserve">Pegoretti </t>
  </si>
  <si>
    <t>Pegoretti</t>
  </si>
  <si>
    <t>Raj</t>
  </si>
  <si>
    <t>FESTA</t>
  </si>
  <si>
    <t>SCUOLA DI DOTTORATO IN INGEGNERIA DEI MATERIALI A.A. 2006/2007</t>
  </si>
  <si>
    <t>PASQUA</t>
  </si>
  <si>
    <t>Rossi, Deflorian, Pellizzari, Straffelini</t>
  </si>
  <si>
    <t>Sorarù, Dirè, Leoni</t>
  </si>
  <si>
    <t>Deflorian, Rossi</t>
  </si>
  <si>
    <t>Di Maggio, Fambri</t>
  </si>
  <si>
    <t>Sglavo, Pegoretti, Leoni</t>
  </si>
  <si>
    <t>Kolarik, Fambri</t>
  </si>
  <si>
    <t>Migliaresi, Pegoretti, Fambri</t>
  </si>
  <si>
    <t xml:space="preserve">Molinari, Dal Maschio, Penati </t>
  </si>
  <si>
    <t>Pellizzari, Ceccato, Fambri, Di Maggio</t>
  </si>
  <si>
    <t>Siboni, Fontanari</t>
  </si>
  <si>
    <r>
      <t xml:space="preserve">Molinari, Dal Maschio, </t>
    </r>
    <r>
      <rPr>
        <b/>
        <sz val="10"/>
        <rFont val="Arial"/>
        <family val="2"/>
      </rPr>
      <t xml:space="preserve">Penati </t>
    </r>
  </si>
  <si>
    <r>
      <t>Molinari</t>
    </r>
    <r>
      <rPr>
        <sz val="10"/>
        <rFont val="Arial"/>
        <family val="0"/>
      </rPr>
      <t xml:space="preserve">, Dal Maschio, Penati </t>
    </r>
  </si>
  <si>
    <r>
      <t xml:space="preserve">Molinari, Dal Maschio, </t>
    </r>
    <r>
      <rPr>
        <b/>
        <sz val="10"/>
        <rFont val="Arial"/>
        <family val="2"/>
      </rPr>
      <t>Penati</t>
    </r>
    <r>
      <rPr>
        <sz val="10"/>
        <rFont val="Arial"/>
        <family val="0"/>
      </rPr>
      <t xml:space="preserve"> </t>
    </r>
  </si>
  <si>
    <r>
      <t xml:space="preserve">Giorgio Clarotti  </t>
    </r>
    <r>
      <rPr>
        <b/>
        <sz val="10"/>
        <rFont val="Arial"/>
        <family val="2"/>
      </rPr>
      <t>aula R2</t>
    </r>
  </si>
  <si>
    <r>
      <t xml:space="preserve">Giorgio Clarotti  </t>
    </r>
    <r>
      <rPr>
        <b/>
        <sz val="10"/>
        <rFont val="Arial"/>
        <family val="2"/>
      </rPr>
      <t xml:space="preserve"> aula R2</t>
    </r>
  </si>
  <si>
    <r>
      <t xml:space="preserve">Giorgio Clarotti   </t>
    </r>
    <r>
      <rPr>
        <b/>
        <sz val="10"/>
        <rFont val="Arial"/>
        <family val="2"/>
      </rPr>
      <t>aula R2</t>
    </r>
  </si>
  <si>
    <t>Roberto Garigliano</t>
  </si>
  <si>
    <t>Michel René Vert</t>
  </si>
  <si>
    <t>Technical/Scientific English</t>
  </si>
  <si>
    <t>Cervellino</t>
  </si>
  <si>
    <t>esame finale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</si>
</sst>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m\-yy"/>
    <numFmt numFmtId="171" formatCode="d/m/yy"/>
    <numFmt numFmtId="172" formatCode="d\-mmm"/>
    <numFmt numFmtId="173" formatCode="mmmmm"/>
    <numFmt numFmtId="174" formatCode="[&lt;=9999999]####\-####;\(0###\)\ ####\-####"/>
    <numFmt numFmtId="175" formatCode="0;[Red]0"/>
    <numFmt numFmtId="176" formatCode="d\ mmmm\ yyyy"/>
    <numFmt numFmtId="177" formatCode="00000"/>
    <numFmt numFmtId="178" formatCode="_-* #.##0.00_-;\-* #.##0.00_-;_-* &quot;-&quot;??_-;_-@_-"/>
    <numFmt numFmtId="179" formatCode="############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4"/>
      <name val="Bedrock"/>
      <family val="5"/>
    </font>
    <font>
      <sz val="14"/>
      <name val="Book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11"/>
      <name val="Tahoma"/>
      <family val="2"/>
    </font>
    <font>
      <sz val="10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14" fontId="5" fillId="2" borderId="0" xfId="0" applyNumberFormat="1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7" xfId="0" applyFont="1" applyFill="1" applyBorder="1" applyAlignment="1">
      <alignment vertical="top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6" xfId="0" applyFill="1" applyBorder="1" applyAlignment="1">
      <alignment/>
    </xf>
    <xf numFmtId="0" fontId="0" fillId="2" borderId="12" xfId="0" applyFill="1" applyBorder="1" applyAlignment="1">
      <alignment/>
    </xf>
    <xf numFmtId="0" fontId="3" fillId="2" borderId="13" xfId="0" applyFont="1" applyFill="1" applyBorder="1" applyAlignment="1">
      <alignment vertical="top"/>
    </xf>
    <xf numFmtId="0" fontId="0" fillId="2" borderId="14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7" fillId="2" borderId="0" xfId="0" applyFont="1" applyFill="1" applyAlignment="1">
      <alignment horizontal="centerContinuous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8" fillId="2" borderId="5" xfId="0" applyNumberFormat="1" applyFont="1" applyFill="1" applyBorder="1" applyAlignment="1">
      <alignment horizontal="center"/>
    </xf>
    <xf numFmtId="172" fontId="8" fillId="2" borderId="5" xfId="0" applyNumberFormat="1" applyFont="1" applyFill="1" applyBorder="1" applyAlignment="1">
      <alignment horizontal="center"/>
    </xf>
    <xf numFmtId="172" fontId="9" fillId="2" borderId="0" xfId="0" applyNumberFormat="1" applyFont="1" applyFill="1" applyAlignment="1">
      <alignment/>
    </xf>
    <xf numFmtId="172" fontId="10" fillId="2" borderId="0" xfId="0" applyNumberFormat="1" applyFont="1" applyFill="1" applyAlignment="1">
      <alignment/>
    </xf>
    <xf numFmtId="20" fontId="0" fillId="2" borderId="14" xfId="0" applyNumberFormat="1" applyFill="1" applyBorder="1" applyAlignment="1">
      <alignment/>
    </xf>
    <xf numFmtId="20" fontId="0" fillId="2" borderId="9" xfId="0" applyNumberFormat="1" applyFill="1" applyBorder="1" applyAlignment="1">
      <alignment/>
    </xf>
    <xf numFmtId="20" fontId="0" fillId="2" borderId="8" xfId="0" applyNumberFormat="1" applyFill="1" applyBorder="1" applyAlignment="1">
      <alignment/>
    </xf>
    <xf numFmtId="20" fontId="0" fillId="2" borderId="16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21" xfId="0" applyFill="1" applyBorder="1" applyAlignment="1">
      <alignment/>
    </xf>
    <xf numFmtId="20" fontId="0" fillId="2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20" fontId="0" fillId="2" borderId="2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12" fillId="2" borderId="5" xfId="0" applyFont="1" applyFill="1" applyBorder="1" applyAlignment="1">
      <alignment/>
    </xf>
    <xf numFmtId="20" fontId="0" fillId="2" borderId="17" xfId="0" applyNumberFormat="1" applyFill="1" applyBorder="1" applyAlignment="1">
      <alignment/>
    </xf>
    <xf numFmtId="20" fontId="0" fillId="2" borderId="18" xfId="0" applyNumberFormat="1" applyFill="1" applyBorder="1" applyAlignment="1">
      <alignment/>
    </xf>
    <xf numFmtId="0" fontId="3" fillId="2" borderId="22" xfId="0" applyFont="1" applyFill="1" applyBorder="1" applyAlignment="1">
      <alignment vertical="top"/>
    </xf>
    <xf numFmtId="0" fontId="0" fillId="3" borderId="0" xfId="0" applyFill="1" applyBorder="1" applyAlignment="1">
      <alignment/>
    </xf>
    <xf numFmtId="20" fontId="0" fillId="3" borderId="0" xfId="0" applyNumberForma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5" xfId="0" applyFill="1" applyBorder="1" applyAlignment="1">
      <alignment/>
    </xf>
    <xf numFmtId="0" fontId="3" fillId="2" borderId="1" xfId="0" applyFont="1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0" fillId="4" borderId="1" xfId="0" applyFill="1" applyBorder="1" applyAlignment="1">
      <alignment/>
    </xf>
    <xf numFmtId="20" fontId="0" fillId="4" borderId="2" xfId="0" applyNumberFormat="1" applyFill="1" applyBorder="1" applyAlignment="1">
      <alignment/>
    </xf>
    <xf numFmtId="20" fontId="0" fillId="4" borderId="3" xfId="0" applyNumberFormat="1" applyFill="1" applyBorder="1" applyAlignment="1">
      <alignment/>
    </xf>
    <xf numFmtId="0" fontId="0" fillId="4" borderId="19" xfId="0" applyFill="1" applyBorder="1" applyAlignment="1">
      <alignment/>
    </xf>
    <xf numFmtId="20" fontId="0" fillId="4" borderId="0" xfId="0" applyNumberFormat="1" applyFill="1" applyBorder="1" applyAlignment="1">
      <alignment/>
    </xf>
    <xf numFmtId="20" fontId="0" fillId="4" borderId="4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2" fillId="4" borderId="20" xfId="0" applyFont="1" applyFill="1" applyBorder="1" applyAlignment="1">
      <alignment horizontal="center"/>
    </xf>
    <xf numFmtId="20" fontId="0" fillId="2" borderId="15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20" fontId="0" fillId="2" borderId="4" xfId="0" applyNumberForma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7" xfId="0" applyFill="1" applyBorder="1" applyAlignment="1">
      <alignment/>
    </xf>
    <xf numFmtId="20" fontId="0" fillId="2" borderId="31" xfId="0" applyNumberFormat="1" applyFill="1" applyBorder="1" applyAlignment="1">
      <alignment/>
    </xf>
    <xf numFmtId="20" fontId="0" fillId="2" borderId="25" xfId="0" applyNumberFormat="1" applyFill="1" applyBorder="1" applyAlignment="1">
      <alignment/>
    </xf>
    <xf numFmtId="20" fontId="0" fillId="2" borderId="10" xfId="0" applyNumberForma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1" fillId="4" borderId="20" xfId="0" applyFont="1" applyFill="1" applyBorder="1" applyAlignment="1">
      <alignment horizontal="center"/>
    </xf>
    <xf numFmtId="0" fontId="11" fillId="4" borderId="19" xfId="0" applyFont="1" applyFill="1" applyBorder="1" applyAlignment="1">
      <alignment/>
    </xf>
    <xf numFmtId="0" fontId="0" fillId="2" borderId="32" xfId="0" applyFill="1" applyBorder="1" applyAlignment="1">
      <alignment/>
    </xf>
    <xf numFmtId="20" fontId="0" fillId="2" borderId="30" xfId="0" applyNumberFormat="1" applyFill="1" applyBorder="1" applyAlignment="1">
      <alignment/>
    </xf>
    <xf numFmtId="20" fontId="0" fillId="2" borderId="26" xfId="0" applyNumberFormat="1" applyFill="1" applyBorder="1" applyAlignment="1">
      <alignment/>
    </xf>
    <xf numFmtId="20" fontId="0" fillId="2" borderId="29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4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5" borderId="9" xfId="0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172" fontId="11" fillId="2" borderId="0" xfId="0" applyNumberFormat="1" applyFont="1" applyFill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0" fillId="0" borderId="15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0</xdr:col>
      <xdr:colOff>342900</xdr:colOff>
      <xdr:row>11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1809750"/>
          <a:ext cx="3238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8.00 - 13.00 </a:t>
          </a:r>
        </a:p>
      </xdr:txBody>
    </xdr:sp>
    <xdr:clientData/>
  </xdr:twoCellAnchor>
  <xdr:twoCellAnchor editAs="oneCell">
    <xdr:from>
      <xdr:col>10</xdr:col>
      <xdr:colOff>800100</xdr:colOff>
      <xdr:row>19</xdr:row>
      <xdr:rowOff>28575</xdr:rowOff>
    </xdr:from>
    <xdr:to>
      <xdr:col>10</xdr:col>
      <xdr:colOff>1704975</xdr:colOff>
      <xdr:row>20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4343400"/>
          <a:ext cx="904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1066800</xdr:colOff>
      <xdr:row>39</xdr:row>
      <xdr:rowOff>47625</xdr:rowOff>
    </xdr:from>
    <xdr:to>
      <xdr:col>10</xdr:col>
      <xdr:colOff>1981200</xdr:colOff>
      <xdr:row>40</xdr:row>
      <xdr:rowOff>152400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893445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1019175</xdr:colOff>
      <xdr:row>58</xdr:row>
      <xdr:rowOff>38100</xdr:rowOff>
    </xdr:from>
    <xdr:to>
      <xdr:col>10</xdr:col>
      <xdr:colOff>1933575</xdr:colOff>
      <xdr:row>59</xdr:row>
      <xdr:rowOff>142875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32683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1028700</xdr:colOff>
      <xdr:row>79</xdr:row>
      <xdr:rowOff>47625</xdr:rowOff>
    </xdr:from>
    <xdr:to>
      <xdr:col>10</xdr:col>
      <xdr:colOff>1943100</xdr:colOff>
      <xdr:row>80</xdr:row>
      <xdr:rowOff>152400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807845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27</xdr:row>
      <xdr:rowOff>28575</xdr:rowOff>
    </xdr:from>
    <xdr:to>
      <xdr:col>0</xdr:col>
      <xdr:colOff>352425</xdr:colOff>
      <xdr:row>31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28575" y="6172200"/>
          <a:ext cx="3238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8.00 - 13.00 </a:t>
          </a:r>
        </a:p>
      </xdr:txBody>
    </xdr:sp>
    <xdr:clientData/>
  </xdr:twoCellAnchor>
  <xdr:twoCellAnchor>
    <xdr:from>
      <xdr:col>0</xdr:col>
      <xdr:colOff>9525</xdr:colOff>
      <xdr:row>47</xdr:row>
      <xdr:rowOff>47625</xdr:rowOff>
    </xdr:from>
    <xdr:to>
      <xdr:col>0</xdr:col>
      <xdr:colOff>333375</xdr:colOff>
      <xdr:row>50</xdr:row>
      <xdr:rowOff>0</xdr:rowOff>
    </xdr:to>
    <xdr:sp>
      <xdr:nvSpPr>
        <xdr:cNvPr id="7" name="Testo 1"/>
        <xdr:cNvSpPr txBox="1">
          <a:spLocks noChangeArrowheads="1"/>
        </xdr:cNvSpPr>
      </xdr:nvSpPr>
      <xdr:spPr>
        <a:xfrm>
          <a:off x="9525" y="10763250"/>
          <a:ext cx="32385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19050</xdr:colOff>
      <xdr:row>66</xdr:row>
      <xdr:rowOff>9525</xdr:rowOff>
    </xdr:from>
    <xdr:to>
      <xdr:col>0</xdr:col>
      <xdr:colOff>342900</xdr:colOff>
      <xdr:row>69</xdr:row>
      <xdr:rowOff>219075</xdr:rowOff>
    </xdr:to>
    <xdr:sp>
      <xdr:nvSpPr>
        <xdr:cNvPr id="8" name="Testo 1"/>
        <xdr:cNvSpPr txBox="1">
          <a:spLocks noChangeArrowheads="1"/>
        </xdr:cNvSpPr>
      </xdr:nvSpPr>
      <xdr:spPr>
        <a:xfrm>
          <a:off x="19050" y="15068550"/>
          <a:ext cx="3238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19050</xdr:colOff>
      <xdr:row>87</xdr:row>
      <xdr:rowOff>9525</xdr:rowOff>
    </xdr:from>
    <xdr:to>
      <xdr:col>0</xdr:col>
      <xdr:colOff>342900</xdr:colOff>
      <xdr:row>90</xdr:row>
      <xdr:rowOff>0</xdr:rowOff>
    </xdr:to>
    <xdr:sp>
      <xdr:nvSpPr>
        <xdr:cNvPr id="9" name="Testo 1"/>
        <xdr:cNvSpPr txBox="1">
          <a:spLocks noChangeArrowheads="1"/>
        </xdr:cNvSpPr>
      </xdr:nvSpPr>
      <xdr:spPr>
        <a:xfrm>
          <a:off x="19050" y="19869150"/>
          <a:ext cx="3238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114300</xdr:colOff>
      <xdr:row>13</xdr:row>
      <xdr:rowOff>38100</xdr:rowOff>
    </xdr:from>
    <xdr:to>
      <xdr:col>0</xdr:col>
      <xdr:colOff>352425</xdr:colOff>
      <xdr:row>17</xdr:row>
      <xdr:rowOff>0</xdr:rowOff>
    </xdr:to>
    <xdr:sp>
      <xdr:nvSpPr>
        <xdr:cNvPr id="10" name="Testo 2"/>
        <xdr:cNvSpPr txBox="1">
          <a:spLocks noChangeArrowheads="1"/>
        </xdr:cNvSpPr>
      </xdr:nvSpPr>
      <xdr:spPr>
        <a:xfrm>
          <a:off x="114300" y="2981325"/>
          <a:ext cx="2381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33</xdr:row>
      <xdr:rowOff>38100</xdr:rowOff>
    </xdr:from>
    <xdr:to>
      <xdr:col>0</xdr:col>
      <xdr:colOff>352425</xdr:colOff>
      <xdr:row>37</xdr:row>
      <xdr:rowOff>180975</xdr:rowOff>
    </xdr:to>
    <xdr:sp>
      <xdr:nvSpPr>
        <xdr:cNvPr id="11" name="Testo 2"/>
        <xdr:cNvSpPr txBox="1">
          <a:spLocks noChangeArrowheads="1"/>
        </xdr:cNvSpPr>
      </xdr:nvSpPr>
      <xdr:spPr>
        <a:xfrm>
          <a:off x="114300" y="75533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52</xdr:row>
      <xdr:rowOff>38100</xdr:rowOff>
    </xdr:from>
    <xdr:to>
      <xdr:col>0</xdr:col>
      <xdr:colOff>352425</xdr:colOff>
      <xdr:row>56</xdr:row>
      <xdr:rowOff>0</xdr:rowOff>
    </xdr:to>
    <xdr:sp>
      <xdr:nvSpPr>
        <xdr:cNvPr id="12" name="Testo 2"/>
        <xdr:cNvSpPr txBox="1">
          <a:spLocks noChangeArrowheads="1"/>
        </xdr:cNvSpPr>
      </xdr:nvSpPr>
      <xdr:spPr>
        <a:xfrm>
          <a:off x="114300" y="11896725"/>
          <a:ext cx="2381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72</xdr:row>
      <xdr:rowOff>38100</xdr:rowOff>
    </xdr:from>
    <xdr:to>
      <xdr:col>0</xdr:col>
      <xdr:colOff>352425</xdr:colOff>
      <xdr:row>76</xdr:row>
      <xdr:rowOff>0</xdr:rowOff>
    </xdr:to>
    <xdr:sp>
      <xdr:nvSpPr>
        <xdr:cNvPr id="13" name="Testo 2"/>
        <xdr:cNvSpPr txBox="1">
          <a:spLocks noChangeArrowheads="1"/>
        </xdr:cNvSpPr>
      </xdr:nvSpPr>
      <xdr:spPr>
        <a:xfrm>
          <a:off x="114300" y="16468725"/>
          <a:ext cx="2381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92</xdr:row>
      <xdr:rowOff>38100</xdr:rowOff>
    </xdr:from>
    <xdr:to>
      <xdr:col>0</xdr:col>
      <xdr:colOff>352425</xdr:colOff>
      <xdr:row>96</xdr:row>
      <xdr:rowOff>0</xdr:rowOff>
    </xdr:to>
    <xdr:sp>
      <xdr:nvSpPr>
        <xdr:cNvPr id="14" name="Testo 2"/>
        <xdr:cNvSpPr txBox="1">
          <a:spLocks noChangeArrowheads="1"/>
        </xdr:cNvSpPr>
      </xdr:nvSpPr>
      <xdr:spPr>
        <a:xfrm>
          <a:off x="114300" y="21040725"/>
          <a:ext cx="2381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0</xdr:col>
      <xdr:colOff>342900</xdr:colOff>
      <xdr:row>11</xdr:row>
      <xdr:rowOff>219075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1809750"/>
          <a:ext cx="3238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 editAs="oneCell">
    <xdr:from>
      <xdr:col>10</xdr:col>
      <xdr:colOff>428625</xdr:colOff>
      <xdr:row>21</xdr:row>
      <xdr:rowOff>9525</xdr:rowOff>
    </xdr:from>
    <xdr:to>
      <xdr:col>11</xdr:col>
      <xdr:colOff>85725</xdr:colOff>
      <xdr:row>22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781550"/>
          <a:ext cx="904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40</xdr:row>
      <xdr:rowOff>38100</xdr:rowOff>
    </xdr:from>
    <xdr:to>
      <xdr:col>11</xdr:col>
      <xdr:colOff>209550</xdr:colOff>
      <xdr:row>41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26757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809625</xdr:colOff>
      <xdr:row>59</xdr:row>
      <xdr:rowOff>28575</xdr:rowOff>
    </xdr:from>
    <xdr:to>
      <xdr:col>11</xdr:col>
      <xdr:colOff>476250</xdr:colOff>
      <xdr:row>60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997267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77</xdr:row>
      <xdr:rowOff>28575</xdr:rowOff>
    </xdr:from>
    <xdr:to>
      <xdr:col>11</xdr:col>
      <xdr:colOff>419100</xdr:colOff>
      <xdr:row>78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08747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28575</xdr:rowOff>
    </xdr:from>
    <xdr:to>
      <xdr:col>0</xdr:col>
      <xdr:colOff>28575</xdr:colOff>
      <xdr:row>33</xdr:row>
      <xdr:rowOff>9525</xdr:rowOff>
    </xdr:to>
    <xdr:sp>
      <xdr:nvSpPr>
        <xdr:cNvPr id="6" name="Testo 1"/>
        <xdr:cNvSpPr txBox="1">
          <a:spLocks noChangeArrowheads="1"/>
        </xdr:cNvSpPr>
      </xdr:nvSpPr>
      <xdr:spPr>
        <a:xfrm flipH="1">
          <a:off x="0" y="6696075"/>
          <a:ext cx="285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9525</xdr:colOff>
      <xdr:row>48</xdr:row>
      <xdr:rowOff>47625</xdr:rowOff>
    </xdr:from>
    <xdr:to>
      <xdr:col>0</xdr:col>
      <xdr:colOff>333375</xdr:colOff>
      <xdr:row>52</xdr:row>
      <xdr:rowOff>28575</xdr:rowOff>
    </xdr:to>
    <xdr:sp>
      <xdr:nvSpPr>
        <xdr:cNvPr id="7" name="Testo 1"/>
        <xdr:cNvSpPr txBox="1">
          <a:spLocks noChangeArrowheads="1"/>
        </xdr:cNvSpPr>
      </xdr:nvSpPr>
      <xdr:spPr>
        <a:xfrm>
          <a:off x="9525" y="9324975"/>
          <a:ext cx="32385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19050</xdr:colOff>
      <xdr:row>67</xdr:row>
      <xdr:rowOff>9525</xdr:rowOff>
    </xdr:from>
    <xdr:to>
      <xdr:col>0</xdr:col>
      <xdr:colOff>342900</xdr:colOff>
      <xdr:row>70</xdr:row>
      <xdr:rowOff>219075</xdr:rowOff>
    </xdr:to>
    <xdr:sp>
      <xdr:nvSpPr>
        <xdr:cNvPr id="8" name="Testo 1"/>
        <xdr:cNvSpPr txBox="1">
          <a:spLocks noChangeArrowheads="1"/>
        </xdr:cNvSpPr>
      </xdr:nvSpPr>
      <xdr:spPr>
        <a:xfrm>
          <a:off x="19050" y="11782425"/>
          <a:ext cx="3238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19050</xdr:colOff>
      <xdr:row>85</xdr:row>
      <xdr:rowOff>9525</xdr:rowOff>
    </xdr:from>
    <xdr:to>
      <xdr:col>0</xdr:col>
      <xdr:colOff>342900</xdr:colOff>
      <xdr:row>88</xdr:row>
      <xdr:rowOff>0</xdr:rowOff>
    </xdr:to>
    <xdr:sp>
      <xdr:nvSpPr>
        <xdr:cNvPr id="9" name="Testo 1"/>
        <xdr:cNvSpPr txBox="1">
          <a:spLocks noChangeArrowheads="1"/>
        </xdr:cNvSpPr>
      </xdr:nvSpPr>
      <xdr:spPr>
        <a:xfrm>
          <a:off x="19050" y="15897225"/>
          <a:ext cx="3238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114300</xdr:colOff>
      <xdr:row>14</xdr:row>
      <xdr:rowOff>38100</xdr:rowOff>
    </xdr:from>
    <xdr:to>
      <xdr:col>0</xdr:col>
      <xdr:colOff>352425</xdr:colOff>
      <xdr:row>18</xdr:row>
      <xdr:rowOff>180975</xdr:rowOff>
    </xdr:to>
    <xdr:sp>
      <xdr:nvSpPr>
        <xdr:cNvPr id="10" name="Testo 2"/>
        <xdr:cNvSpPr txBox="1">
          <a:spLocks noChangeArrowheads="1"/>
        </xdr:cNvSpPr>
      </xdr:nvSpPr>
      <xdr:spPr>
        <a:xfrm>
          <a:off x="114300" y="32099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352425</xdr:colOff>
      <xdr:row>59</xdr:row>
      <xdr:rowOff>0</xdr:rowOff>
    </xdr:to>
    <xdr:sp>
      <xdr:nvSpPr>
        <xdr:cNvPr id="11" name="Testo 2"/>
        <xdr:cNvSpPr txBox="1">
          <a:spLocks noChangeArrowheads="1"/>
        </xdr:cNvSpPr>
      </xdr:nvSpPr>
      <xdr:spPr>
        <a:xfrm>
          <a:off x="114300" y="99441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72</xdr:row>
      <xdr:rowOff>38100</xdr:rowOff>
    </xdr:from>
    <xdr:to>
      <xdr:col>0</xdr:col>
      <xdr:colOff>352425</xdr:colOff>
      <xdr:row>76</xdr:row>
      <xdr:rowOff>0</xdr:rowOff>
    </xdr:to>
    <xdr:sp>
      <xdr:nvSpPr>
        <xdr:cNvPr id="12" name="Testo 2"/>
        <xdr:cNvSpPr txBox="1">
          <a:spLocks noChangeArrowheads="1"/>
        </xdr:cNvSpPr>
      </xdr:nvSpPr>
      <xdr:spPr>
        <a:xfrm>
          <a:off x="114300" y="12954000"/>
          <a:ext cx="2381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90</xdr:row>
      <xdr:rowOff>38100</xdr:rowOff>
    </xdr:from>
    <xdr:to>
      <xdr:col>0</xdr:col>
      <xdr:colOff>352425</xdr:colOff>
      <xdr:row>94</xdr:row>
      <xdr:rowOff>180975</xdr:rowOff>
    </xdr:to>
    <xdr:sp>
      <xdr:nvSpPr>
        <xdr:cNvPr id="13" name="Testo 2"/>
        <xdr:cNvSpPr txBox="1">
          <a:spLocks noChangeArrowheads="1"/>
        </xdr:cNvSpPr>
      </xdr:nvSpPr>
      <xdr:spPr>
        <a:xfrm>
          <a:off x="114300" y="17068800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0</xdr:col>
      <xdr:colOff>342900</xdr:colOff>
      <xdr:row>10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1809750"/>
          <a:ext cx="323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 editAs="oneCell">
    <xdr:from>
      <xdr:col>10</xdr:col>
      <xdr:colOff>180975</xdr:colOff>
      <xdr:row>18</xdr:row>
      <xdr:rowOff>0</xdr:rowOff>
    </xdr:from>
    <xdr:to>
      <xdr:col>10</xdr:col>
      <xdr:colOff>1095375</xdr:colOff>
      <xdr:row>19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40862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38</xdr:row>
      <xdr:rowOff>9525</xdr:rowOff>
    </xdr:from>
    <xdr:to>
      <xdr:col>10</xdr:col>
      <xdr:colOff>1247775</xdr:colOff>
      <xdr:row>39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866775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57</xdr:row>
      <xdr:rowOff>9525</xdr:rowOff>
    </xdr:from>
    <xdr:to>
      <xdr:col>11</xdr:col>
      <xdr:colOff>114300</xdr:colOff>
      <xdr:row>58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301115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76</xdr:row>
      <xdr:rowOff>76200</xdr:rowOff>
    </xdr:from>
    <xdr:to>
      <xdr:col>10</xdr:col>
      <xdr:colOff>1209675</xdr:colOff>
      <xdr:row>77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722120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26</xdr:row>
      <xdr:rowOff>28575</xdr:rowOff>
    </xdr:from>
    <xdr:to>
      <xdr:col>0</xdr:col>
      <xdr:colOff>352425</xdr:colOff>
      <xdr:row>30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28575" y="5943600"/>
          <a:ext cx="3238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9525</xdr:colOff>
      <xdr:row>46</xdr:row>
      <xdr:rowOff>47625</xdr:rowOff>
    </xdr:from>
    <xdr:to>
      <xdr:col>0</xdr:col>
      <xdr:colOff>333375</xdr:colOff>
      <xdr:row>49</xdr:row>
      <xdr:rowOff>0</xdr:rowOff>
    </xdr:to>
    <xdr:sp>
      <xdr:nvSpPr>
        <xdr:cNvPr id="7" name="Testo 1"/>
        <xdr:cNvSpPr txBox="1">
          <a:spLocks noChangeArrowheads="1"/>
        </xdr:cNvSpPr>
      </xdr:nvSpPr>
      <xdr:spPr>
        <a:xfrm>
          <a:off x="9525" y="10534650"/>
          <a:ext cx="32385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19050</xdr:colOff>
      <xdr:row>65</xdr:row>
      <xdr:rowOff>9525</xdr:rowOff>
    </xdr:from>
    <xdr:to>
      <xdr:col>0</xdr:col>
      <xdr:colOff>342900</xdr:colOff>
      <xdr:row>68</xdr:row>
      <xdr:rowOff>0</xdr:rowOff>
    </xdr:to>
    <xdr:sp>
      <xdr:nvSpPr>
        <xdr:cNvPr id="8" name="Testo 1"/>
        <xdr:cNvSpPr txBox="1">
          <a:spLocks noChangeArrowheads="1"/>
        </xdr:cNvSpPr>
      </xdr:nvSpPr>
      <xdr:spPr>
        <a:xfrm>
          <a:off x="19050" y="14839950"/>
          <a:ext cx="3238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342900</xdr:colOff>
      <xdr:row>87</xdr:row>
      <xdr:rowOff>219075</xdr:rowOff>
    </xdr:to>
    <xdr:sp>
      <xdr:nvSpPr>
        <xdr:cNvPr id="9" name="Testo 1"/>
        <xdr:cNvSpPr txBox="1">
          <a:spLocks noChangeArrowheads="1"/>
        </xdr:cNvSpPr>
      </xdr:nvSpPr>
      <xdr:spPr>
        <a:xfrm>
          <a:off x="19050" y="18983325"/>
          <a:ext cx="3238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114300</xdr:colOff>
      <xdr:row>12</xdr:row>
      <xdr:rowOff>38100</xdr:rowOff>
    </xdr:from>
    <xdr:to>
      <xdr:col>0</xdr:col>
      <xdr:colOff>352425</xdr:colOff>
      <xdr:row>16</xdr:row>
      <xdr:rowOff>180975</xdr:rowOff>
    </xdr:to>
    <xdr:sp>
      <xdr:nvSpPr>
        <xdr:cNvPr id="10" name="Testo 2"/>
        <xdr:cNvSpPr txBox="1">
          <a:spLocks noChangeArrowheads="1"/>
        </xdr:cNvSpPr>
      </xdr:nvSpPr>
      <xdr:spPr>
        <a:xfrm>
          <a:off x="114300" y="27527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32</xdr:row>
      <xdr:rowOff>38100</xdr:rowOff>
    </xdr:from>
    <xdr:to>
      <xdr:col>0</xdr:col>
      <xdr:colOff>352425</xdr:colOff>
      <xdr:row>36</xdr:row>
      <xdr:rowOff>0</xdr:rowOff>
    </xdr:to>
    <xdr:sp>
      <xdr:nvSpPr>
        <xdr:cNvPr id="11" name="Testo 2"/>
        <xdr:cNvSpPr txBox="1">
          <a:spLocks noChangeArrowheads="1"/>
        </xdr:cNvSpPr>
      </xdr:nvSpPr>
      <xdr:spPr>
        <a:xfrm>
          <a:off x="114300" y="7324725"/>
          <a:ext cx="2381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51</xdr:row>
      <xdr:rowOff>38100</xdr:rowOff>
    </xdr:from>
    <xdr:to>
      <xdr:col>0</xdr:col>
      <xdr:colOff>352425</xdr:colOff>
      <xdr:row>55</xdr:row>
      <xdr:rowOff>0</xdr:rowOff>
    </xdr:to>
    <xdr:sp>
      <xdr:nvSpPr>
        <xdr:cNvPr id="12" name="Testo 2"/>
        <xdr:cNvSpPr txBox="1">
          <a:spLocks noChangeArrowheads="1"/>
        </xdr:cNvSpPr>
      </xdr:nvSpPr>
      <xdr:spPr>
        <a:xfrm>
          <a:off x="114300" y="11668125"/>
          <a:ext cx="2381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70</xdr:row>
      <xdr:rowOff>38100</xdr:rowOff>
    </xdr:from>
    <xdr:to>
      <xdr:col>0</xdr:col>
      <xdr:colOff>352425</xdr:colOff>
      <xdr:row>74</xdr:row>
      <xdr:rowOff>180975</xdr:rowOff>
    </xdr:to>
    <xdr:sp>
      <xdr:nvSpPr>
        <xdr:cNvPr id="13" name="Testo 2"/>
        <xdr:cNvSpPr txBox="1">
          <a:spLocks noChangeArrowheads="1"/>
        </xdr:cNvSpPr>
      </xdr:nvSpPr>
      <xdr:spPr>
        <a:xfrm>
          <a:off x="114300" y="160115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89</xdr:row>
      <xdr:rowOff>38100</xdr:rowOff>
    </xdr:from>
    <xdr:to>
      <xdr:col>0</xdr:col>
      <xdr:colOff>352425</xdr:colOff>
      <xdr:row>93</xdr:row>
      <xdr:rowOff>180975</xdr:rowOff>
    </xdr:to>
    <xdr:sp>
      <xdr:nvSpPr>
        <xdr:cNvPr id="14" name="Testo 2"/>
        <xdr:cNvSpPr txBox="1">
          <a:spLocks noChangeArrowheads="1"/>
        </xdr:cNvSpPr>
      </xdr:nvSpPr>
      <xdr:spPr>
        <a:xfrm>
          <a:off x="114300" y="20154900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0</xdr:col>
      <xdr:colOff>342900</xdr:colOff>
      <xdr:row>10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1809750"/>
          <a:ext cx="323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 editAs="oneCell">
    <xdr:from>
      <xdr:col>10</xdr:col>
      <xdr:colOff>904875</xdr:colOff>
      <xdr:row>18</xdr:row>
      <xdr:rowOff>0</xdr:rowOff>
    </xdr:from>
    <xdr:to>
      <xdr:col>11</xdr:col>
      <xdr:colOff>419100</xdr:colOff>
      <xdr:row>19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4086225"/>
          <a:ext cx="904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38</xdr:row>
      <xdr:rowOff>0</xdr:rowOff>
    </xdr:from>
    <xdr:to>
      <xdr:col>10</xdr:col>
      <xdr:colOff>1133475</xdr:colOff>
      <xdr:row>39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86582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58</xdr:row>
      <xdr:rowOff>9525</xdr:rowOff>
    </xdr:from>
    <xdr:to>
      <xdr:col>11</xdr:col>
      <xdr:colOff>57150</xdr:colOff>
      <xdr:row>59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1323975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904875</xdr:colOff>
      <xdr:row>76</xdr:row>
      <xdr:rowOff>0</xdr:rowOff>
    </xdr:from>
    <xdr:to>
      <xdr:col>11</xdr:col>
      <xdr:colOff>428625</xdr:colOff>
      <xdr:row>77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73450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26</xdr:row>
      <xdr:rowOff>28575</xdr:rowOff>
    </xdr:from>
    <xdr:to>
      <xdr:col>0</xdr:col>
      <xdr:colOff>352425</xdr:colOff>
      <xdr:row>29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28575" y="5943600"/>
          <a:ext cx="32385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9525</xdr:colOff>
      <xdr:row>46</xdr:row>
      <xdr:rowOff>47625</xdr:rowOff>
    </xdr:from>
    <xdr:to>
      <xdr:col>0</xdr:col>
      <xdr:colOff>333375</xdr:colOff>
      <xdr:row>49</xdr:row>
      <xdr:rowOff>0</xdr:rowOff>
    </xdr:to>
    <xdr:sp>
      <xdr:nvSpPr>
        <xdr:cNvPr id="7" name="Testo 1"/>
        <xdr:cNvSpPr txBox="1">
          <a:spLocks noChangeArrowheads="1"/>
        </xdr:cNvSpPr>
      </xdr:nvSpPr>
      <xdr:spPr>
        <a:xfrm>
          <a:off x="9525" y="10534650"/>
          <a:ext cx="32385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19050</xdr:colOff>
      <xdr:row>66</xdr:row>
      <xdr:rowOff>9525</xdr:rowOff>
    </xdr:from>
    <xdr:to>
      <xdr:col>0</xdr:col>
      <xdr:colOff>342900</xdr:colOff>
      <xdr:row>69</xdr:row>
      <xdr:rowOff>0</xdr:rowOff>
    </xdr:to>
    <xdr:sp>
      <xdr:nvSpPr>
        <xdr:cNvPr id="8" name="Testo 1"/>
        <xdr:cNvSpPr txBox="1">
          <a:spLocks noChangeArrowheads="1"/>
        </xdr:cNvSpPr>
      </xdr:nvSpPr>
      <xdr:spPr>
        <a:xfrm>
          <a:off x="19050" y="15068550"/>
          <a:ext cx="3238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19050</xdr:colOff>
      <xdr:row>84</xdr:row>
      <xdr:rowOff>9525</xdr:rowOff>
    </xdr:from>
    <xdr:to>
      <xdr:col>0</xdr:col>
      <xdr:colOff>342900</xdr:colOff>
      <xdr:row>87</xdr:row>
      <xdr:rowOff>0</xdr:rowOff>
    </xdr:to>
    <xdr:sp>
      <xdr:nvSpPr>
        <xdr:cNvPr id="9" name="Testo 1"/>
        <xdr:cNvSpPr txBox="1">
          <a:spLocks noChangeArrowheads="1"/>
        </xdr:cNvSpPr>
      </xdr:nvSpPr>
      <xdr:spPr>
        <a:xfrm>
          <a:off x="19050" y="19183350"/>
          <a:ext cx="3238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114300</xdr:colOff>
      <xdr:row>11</xdr:row>
      <xdr:rowOff>38100</xdr:rowOff>
    </xdr:from>
    <xdr:to>
      <xdr:col>0</xdr:col>
      <xdr:colOff>352425</xdr:colOff>
      <xdr:row>15</xdr:row>
      <xdr:rowOff>0</xdr:rowOff>
    </xdr:to>
    <xdr:sp>
      <xdr:nvSpPr>
        <xdr:cNvPr id="10" name="Testo 2"/>
        <xdr:cNvSpPr txBox="1">
          <a:spLocks noChangeArrowheads="1"/>
        </xdr:cNvSpPr>
      </xdr:nvSpPr>
      <xdr:spPr>
        <a:xfrm>
          <a:off x="114300" y="2524125"/>
          <a:ext cx="2381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31</xdr:row>
      <xdr:rowOff>38100</xdr:rowOff>
    </xdr:from>
    <xdr:to>
      <xdr:col>0</xdr:col>
      <xdr:colOff>352425</xdr:colOff>
      <xdr:row>35</xdr:row>
      <xdr:rowOff>180975</xdr:rowOff>
    </xdr:to>
    <xdr:sp>
      <xdr:nvSpPr>
        <xdr:cNvPr id="11" name="Testo 2"/>
        <xdr:cNvSpPr txBox="1">
          <a:spLocks noChangeArrowheads="1"/>
        </xdr:cNvSpPr>
      </xdr:nvSpPr>
      <xdr:spPr>
        <a:xfrm>
          <a:off x="114300" y="70961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51</xdr:row>
      <xdr:rowOff>38100</xdr:rowOff>
    </xdr:from>
    <xdr:to>
      <xdr:col>0</xdr:col>
      <xdr:colOff>352425</xdr:colOff>
      <xdr:row>55</xdr:row>
      <xdr:rowOff>180975</xdr:rowOff>
    </xdr:to>
    <xdr:sp>
      <xdr:nvSpPr>
        <xdr:cNvPr id="12" name="Testo 2"/>
        <xdr:cNvSpPr txBox="1">
          <a:spLocks noChangeArrowheads="1"/>
        </xdr:cNvSpPr>
      </xdr:nvSpPr>
      <xdr:spPr>
        <a:xfrm>
          <a:off x="114300" y="116681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71</xdr:row>
      <xdr:rowOff>0</xdr:rowOff>
    </xdr:from>
    <xdr:to>
      <xdr:col>0</xdr:col>
      <xdr:colOff>352425</xdr:colOff>
      <xdr:row>74</xdr:row>
      <xdr:rowOff>180975</xdr:rowOff>
    </xdr:to>
    <xdr:sp>
      <xdr:nvSpPr>
        <xdr:cNvPr id="13" name="Testo 2"/>
        <xdr:cNvSpPr txBox="1">
          <a:spLocks noChangeArrowheads="1"/>
        </xdr:cNvSpPr>
      </xdr:nvSpPr>
      <xdr:spPr>
        <a:xfrm>
          <a:off x="114300" y="16202025"/>
          <a:ext cx="2381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89</xdr:row>
      <xdr:rowOff>38100</xdr:rowOff>
    </xdr:from>
    <xdr:to>
      <xdr:col>0</xdr:col>
      <xdr:colOff>352425</xdr:colOff>
      <xdr:row>93</xdr:row>
      <xdr:rowOff>180975</xdr:rowOff>
    </xdr:to>
    <xdr:sp>
      <xdr:nvSpPr>
        <xdr:cNvPr id="14" name="Testo 2"/>
        <xdr:cNvSpPr txBox="1">
          <a:spLocks noChangeArrowheads="1"/>
        </xdr:cNvSpPr>
      </xdr:nvSpPr>
      <xdr:spPr>
        <a:xfrm>
          <a:off x="114300" y="202787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0</xdr:col>
      <xdr:colOff>342900</xdr:colOff>
      <xdr:row>10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1809750"/>
          <a:ext cx="323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8.30 - 12.30 </a:t>
          </a:r>
        </a:p>
      </xdr:txBody>
    </xdr:sp>
    <xdr:clientData/>
  </xdr:twoCellAnchor>
  <xdr:twoCellAnchor editAs="oneCell">
    <xdr:from>
      <xdr:col>10</xdr:col>
      <xdr:colOff>600075</xdr:colOff>
      <xdr:row>19</xdr:row>
      <xdr:rowOff>0</xdr:rowOff>
    </xdr:from>
    <xdr:to>
      <xdr:col>10</xdr:col>
      <xdr:colOff>1514475</xdr:colOff>
      <xdr:row>20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43148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40</xdr:row>
      <xdr:rowOff>47625</xdr:rowOff>
    </xdr:from>
    <xdr:to>
      <xdr:col>10</xdr:col>
      <xdr:colOff>1143000</xdr:colOff>
      <xdr:row>41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16305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27</xdr:row>
      <xdr:rowOff>28575</xdr:rowOff>
    </xdr:from>
    <xdr:to>
      <xdr:col>0</xdr:col>
      <xdr:colOff>352425</xdr:colOff>
      <xdr:row>31</xdr:row>
      <xdr:rowOff>0</xdr:rowOff>
    </xdr:to>
    <xdr:sp>
      <xdr:nvSpPr>
        <xdr:cNvPr id="4" name="Testo 1"/>
        <xdr:cNvSpPr txBox="1">
          <a:spLocks noChangeArrowheads="1"/>
        </xdr:cNvSpPr>
      </xdr:nvSpPr>
      <xdr:spPr>
        <a:xfrm>
          <a:off x="28575" y="6172200"/>
          <a:ext cx="3238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8.30 - 12.30 </a:t>
          </a:r>
        </a:p>
      </xdr:txBody>
    </xdr:sp>
    <xdr:clientData/>
  </xdr:twoCellAnchor>
  <xdr:twoCellAnchor>
    <xdr:from>
      <xdr:col>0</xdr:col>
      <xdr:colOff>9525</xdr:colOff>
      <xdr:row>48</xdr:row>
      <xdr:rowOff>47625</xdr:rowOff>
    </xdr:from>
    <xdr:to>
      <xdr:col>0</xdr:col>
      <xdr:colOff>333375</xdr:colOff>
      <xdr:row>52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9525" y="10991850"/>
          <a:ext cx="3238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8.30 - 12.30 </a:t>
          </a:r>
        </a:p>
      </xdr:txBody>
    </xdr:sp>
    <xdr:clientData/>
  </xdr:twoCellAnchor>
  <xdr:twoCellAnchor>
    <xdr:from>
      <xdr:col>0</xdr:col>
      <xdr:colOff>19050</xdr:colOff>
      <xdr:row>69</xdr:row>
      <xdr:rowOff>9525</xdr:rowOff>
    </xdr:from>
    <xdr:to>
      <xdr:col>0</xdr:col>
      <xdr:colOff>342900</xdr:colOff>
      <xdr:row>72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19050" y="15754350"/>
          <a:ext cx="3238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7" name="Testo 1"/>
        <xdr:cNvSpPr txBox="1">
          <a:spLocks noChangeArrowheads="1"/>
        </xdr:cNvSpPr>
      </xdr:nvSpPr>
      <xdr:spPr>
        <a:xfrm>
          <a:off x="0" y="18945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8.30 - 12.30 </a:t>
          </a:r>
        </a:p>
      </xdr:txBody>
    </xdr:sp>
    <xdr:clientData/>
  </xdr:twoCellAnchor>
  <xdr:twoCellAnchor>
    <xdr:from>
      <xdr:col>0</xdr:col>
      <xdr:colOff>114300</xdr:colOff>
      <xdr:row>12</xdr:row>
      <xdr:rowOff>38100</xdr:rowOff>
    </xdr:from>
    <xdr:to>
      <xdr:col>0</xdr:col>
      <xdr:colOff>352425</xdr:colOff>
      <xdr:row>16</xdr:row>
      <xdr:rowOff>0</xdr:rowOff>
    </xdr:to>
    <xdr:sp>
      <xdr:nvSpPr>
        <xdr:cNvPr id="8" name="Testo 2"/>
        <xdr:cNvSpPr txBox="1">
          <a:spLocks noChangeArrowheads="1"/>
        </xdr:cNvSpPr>
      </xdr:nvSpPr>
      <xdr:spPr>
        <a:xfrm>
          <a:off x="114300" y="2752725"/>
          <a:ext cx="2381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14.00 - 18.00</a:t>
          </a:r>
        </a:p>
      </xdr:txBody>
    </xdr:sp>
    <xdr:clientData/>
  </xdr:twoCellAnchor>
  <xdr:twoCellAnchor>
    <xdr:from>
      <xdr:col>0</xdr:col>
      <xdr:colOff>114300</xdr:colOff>
      <xdr:row>33</xdr:row>
      <xdr:rowOff>38100</xdr:rowOff>
    </xdr:from>
    <xdr:to>
      <xdr:col>0</xdr:col>
      <xdr:colOff>352425</xdr:colOff>
      <xdr:row>37</xdr:row>
      <xdr:rowOff>180975</xdr:rowOff>
    </xdr:to>
    <xdr:sp>
      <xdr:nvSpPr>
        <xdr:cNvPr id="9" name="Testo 2"/>
        <xdr:cNvSpPr txBox="1">
          <a:spLocks noChangeArrowheads="1"/>
        </xdr:cNvSpPr>
      </xdr:nvSpPr>
      <xdr:spPr>
        <a:xfrm>
          <a:off x="114300" y="75533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14.00 - 18.00</a:t>
          </a:r>
        </a:p>
      </xdr:txBody>
    </xdr:sp>
    <xdr:clientData/>
  </xdr:twoCellAnchor>
  <xdr:twoCellAnchor>
    <xdr:from>
      <xdr:col>0</xdr:col>
      <xdr:colOff>114300</xdr:colOff>
      <xdr:row>54</xdr:row>
      <xdr:rowOff>38100</xdr:rowOff>
    </xdr:from>
    <xdr:to>
      <xdr:col>0</xdr:col>
      <xdr:colOff>352425</xdr:colOff>
      <xdr:row>58</xdr:row>
      <xdr:rowOff>180975</xdr:rowOff>
    </xdr:to>
    <xdr:sp>
      <xdr:nvSpPr>
        <xdr:cNvPr id="10" name="Testo 2"/>
        <xdr:cNvSpPr txBox="1">
          <a:spLocks noChangeArrowheads="1"/>
        </xdr:cNvSpPr>
      </xdr:nvSpPr>
      <xdr:spPr>
        <a:xfrm>
          <a:off x="114300" y="123539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14.00 - 18.00</a:t>
          </a:r>
        </a:p>
      </xdr:txBody>
    </xdr:sp>
    <xdr:clientData/>
  </xdr:twoCellAnchor>
  <xdr:twoCellAnchor>
    <xdr:from>
      <xdr:col>0</xdr:col>
      <xdr:colOff>114300</xdr:colOff>
      <xdr:row>74</xdr:row>
      <xdr:rowOff>38100</xdr:rowOff>
    </xdr:from>
    <xdr:to>
      <xdr:col>0</xdr:col>
      <xdr:colOff>352425</xdr:colOff>
      <xdr:row>77</xdr:row>
      <xdr:rowOff>180975</xdr:rowOff>
    </xdr:to>
    <xdr:sp>
      <xdr:nvSpPr>
        <xdr:cNvPr id="11" name="Testo 2"/>
        <xdr:cNvSpPr txBox="1">
          <a:spLocks noChangeArrowheads="1"/>
        </xdr:cNvSpPr>
      </xdr:nvSpPr>
      <xdr:spPr>
        <a:xfrm>
          <a:off x="114300" y="16925925"/>
          <a:ext cx="23812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12" name="Testo 2"/>
        <xdr:cNvSpPr txBox="1">
          <a:spLocks noChangeArrowheads="1"/>
        </xdr:cNvSpPr>
      </xdr:nvSpPr>
      <xdr:spPr>
        <a:xfrm>
          <a:off x="0" y="18945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14.00 - 18.00</a:t>
          </a:r>
        </a:p>
      </xdr:txBody>
    </xdr:sp>
    <xdr:clientData/>
  </xdr:twoCellAnchor>
  <xdr:twoCellAnchor>
    <xdr:from>
      <xdr:col>0</xdr:col>
      <xdr:colOff>19050</xdr:colOff>
      <xdr:row>8</xdr:row>
      <xdr:rowOff>9525</xdr:rowOff>
    </xdr:from>
    <xdr:to>
      <xdr:col>0</xdr:col>
      <xdr:colOff>342900</xdr:colOff>
      <xdr:row>10</xdr:row>
      <xdr:rowOff>0</xdr:rowOff>
    </xdr:to>
    <xdr:sp>
      <xdr:nvSpPr>
        <xdr:cNvPr id="13" name="Testo 1"/>
        <xdr:cNvSpPr txBox="1">
          <a:spLocks noChangeArrowheads="1"/>
        </xdr:cNvSpPr>
      </xdr:nvSpPr>
      <xdr:spPr>
        <a:xfrm>
          <a:off x="19050" y="1809750"/>
          <a:ext cx="323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 editAs="oneCell">
    <xdr:from>
      <xdr:col>10</xdr:col>
      <xdr:colOff>561975</xdr:colOff>
      <xdr:row>19</xdr:row>
      <xdr:rowOff>0</xdr:rowOff>
    </xdr:from>
    <xdr:to>
      <xdr:col>10</xdr:col>
      <xdr:colOff>1476375</xdr:colOff>
      <xdr:row>20</xdr:row>
      <xdr:rowOff>104775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43148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40</xdr:row>
      <xdr:rowOff>28575</xdr:rowOff>
    </xdr:from>
    <xdr:to>
      <xdr:col>10</xdr:col>
      <xdr:colOff>1171575</xdr:colOff>
      <xdr:row>41</xdr:row>
      <xdr:rowOff>142875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914400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61</xdr:row>
      <xdr:rowOff>9525</xdr:rowOff>
    </xdr:from>
    <xdr:to>
      <xdr:col>10</xdr:col>
      <xdr:colOff>1219200</xdr:colOff>
      <xdr:row>62</xdr:row>
      <xdr:rowOff>114300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392555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81</xdr:row>
      <xdr:rowOff>38100</xdr:rowOff>
    </xdr:from>
    <xdr:to>
      <xdr:col>10</xdr:col>
      <xdr:colOff>1295400</xdr:colOff>
      <xdr:row>82</xdr:row>
      <xdr:rowOff>142875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185261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27</xdr:row>
      <xdr:rowOff>28575</xdr:rowOff>
    </xdr:from>
    <xdr:to>
      <xdr:col>0</xdr:col>
      <xdr:colOff>352425</xdr:colOff>
      <xdr:row>31</xdr:row>
      <xdr:rowOff>0</xdr:rowOff>
    </xdr:to>
    <xdr:sp>
      <xdr:nvSpPr>
        <xdr:cNvPr id="18" name="Testo 1"/>
        <xdr:cNvSpPr txBox="1">
          <a:spLocks noChangeArrowheads="1"/>
        </xdr:cNvSpPr>
      </xdr:nvSpPr>
      <xdr:spPr>
        <a:xfrm>
          <a:off x="28575" y="6172200"/>
          <a:ext cx="3238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9525</xdr:colOff>
      <xdr:row>48</xdr:row>
      <xdr:rowOff>47625</xdr:rowOff>
    </xdr:from>
    <xdr:to>
      <xdr:col>0</xdr:col>
      <xdr:colOff>333375</xdr:colOff>
      <xdr:row>52</xdr:row>
      <xdr:rowOff>0</xdr:rowOff>
    </xdr:to>
    <xdr:sp>
      <xdr:nvSpPr>
        <xdr:cNvPr id="19" name="Testo 1"/>
        <xdr:cNvSpPr txBox="1">
          <a:spLocks noChangeArrowheads="1"/>
        </xdr:cNvSpPr>
      </xdr:nvSpPr>
      <xdr:spPr>
        <a:xfrm>
          <a:off x="9525" y="10991850"/>
          <a:ext cx="3238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19050</xdr:colOff>
      <xdr:row>69</xdr:row>
      <xdr:rowOff>9525</xdr:rowOff>
    </xdr:from>
    <xdr:to>
      <xdr:col>0</xdr:col>
      <xdr:colOff>342900</xdr:colOff>
      <xdr:row>72</xdr:row>
      <xdr:rowOff>0</xdr:rowOff>
    </xdr:to>
    <xdr:sp>
      <xdr:nvSpPr>
        <xdr:cNvPr id="20" name="Testo 1"/>
        <xdr:cNvSpPr txBox="1">
          <a:spLocks noChangeArrowheads="1"/>
        </xdr:cNvSpPr>
      </xdr:nvSpPr>
      <xdr:spPr>
        <a:xfrm>
          <a:off x="19050" y="15754350"/>
          <a:ext cx="3238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19050</xdr:colOff>
      <xdr:row>83</xdr:row>
      <xdr:rowOff>0</xdr:rowOff>
    </xdr:from>
    <xdr:to>
      <xdr:col>0</xdr:col>
      <xdr:colOff>342900</xdr:colOff>
      <xdr:row>83</xdr:row>
      <xdr:rowOff>0</xdr:rowOff>
    </xdr:to>
    <xdr:sp>
      <xdr:nvSpPr>
        <xdr:cNvPr id="21" name="Testo 1"/>
        <xdr:cNvSpPr txBox="1">
          <a:spLocks noChangeArrowheads="1"/>
        </xdr:cNvSpPr>
      </xdr:nvSpPr>
      <xdr:spPr>
        <a:xfrm>
          <a:off x="19050" y="189452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114300</xdr:colOff>
      <xdr:row>12</xdr:row>
      <xdr:rowOff>38100</xdr:rowOff>
    </xdr:from>
    <xdr:to>
      <xdr:col>0</xdr:col>
      <xdr:colOff>352425</xdr:colOff>
      <xdr:row>16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114300" y="2752725"/>
          <a:ext cx="2381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33</xdr:row>
      <xdr:rowOff>38100</xdr:rowOff>
    </xdr:from>
    <xdr:to>
      <xdr:col>0</xdr:col>
      <xdr:colOff>352425</xdr:colOff>
      <xdr:row>37</xdr:row>
      <xdr:rowOff>180975</xdr:rowOff>
    </xdr:to>
    <xdr:sp>
      <xdr:nvSpPr>
        <xdr:cNvPr id="23" name="Testo 2"/>
        <xdr:cNvSpPr txBox="1">
          <a:spLocks noChangeArrowheads="1"/>
        </xdr:cNvSpPr>
      </xdr:nvSpPr>
      <xdr:spPr>
        <a:xfrm>
          <a:off x="114300" y="75533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54</xdr:row>
      <xdr:rowOff>38100</xdr:rowOff>
    </xdr:from>
    <xdr:to>
      <xdr:col>0</xdr:col>
      <xdr:colOff>352425</xdr:colOff>
      <xdr:row>58</xdr:row>
      <xdr:rowOff>180975</xdr:rowOff>
    </xdr:to>
    <xdr:sp>
      <xdr:nvSpPr>
        <xdr:cNvPr id="24" name="Testo 2"/>
        <xdr:cNvSpPr txBox="1">
          <a:spLocks noChangeArrowheads="1"/>
        </xdr:cNvSpPr>
      </xdr:nvSpPr>
      <xdr:spPr>
        <a:xfrm>
          <a:off x="114300" y="123539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74</xdr:row>
      <xdr:rowOff>38100</xdr:rowOff>
    </xdr:from>
    <xdr:to>
      <xdr:col>0</xdr:col>
      <xdr:colOff>352425</xdr:colOff>
      <xdr:row>77</xdr:row>
      <xdr:rowOff>180975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14300" y="16925925"/>
          <a:ext cx="23812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13.30-18.00</a:t>
          </a:r>
        </a:p>
      </xdr:txBody>
    </xdr:sp>
    <xdr:clientData/>
  </xdr:twoCellAnchor>
  <xdr:twoCellAnchor>
    <xdr:from>
      <xdr:col>0</xdr:col>
      <xdr:colOff>114300</xdr:colOff>
      <xdr:row>83</xdr:row>
      <xdr:rowOff>0</xdr:rowOff>
    </xdr:from>
    <xdr:to>
      <xdr:col>0</xdr:col>
      <xdr:colOff>352425</xdr:colOff>
      <xdr:row>83</xdr:row>
      <xdr:rowOff>0</xdr:rowOff>
    </xdr:to>
    <xdr:sp>
      <xdr:nvSpPr>
        <xdr:cNvPr id="26" name="Testo 2"/>
        <xdr:cNvSpPr txBox="1">
          <a:spLocks noChangeArrowheads="1"/>
        </xdr:cNvSpPr>
      </xdr:nvSpPr>
      <xdr:spPr>
        <a:xfrm>
          <a:off x="114300" y="189452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0</xdr:col>
      <xdr:colOff>342900</xdr:colOff>
      <xdr:row>10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1809750"/>
          <a:ext cx="323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8.30 - 12.30 </a:t>
          </a:r>
        </a:p>
      </xdr:txBody>
    </xdr:sp>
    <xdr:clientData/>
  </xdr:twoCellAnchor>
  <xdr:twoCellAnchor editAs="oneCell">
    <xdr:from>
      <xdr:col>10</xdr:col>
      <xdr:colOff>600075</xdr:colOff>
      <xdr:row>19</xdr:row>
      <xdr:rowOff>0</xdr:rowOff>
    </xdr:from>
    <xdr:to>
      <xdr:col>10</xdr:col>
      <xdr:colOff>1514475</xdr:colOff>
      <xdr:row>20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3148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39</xdr:row>
      <xdr:rowOff>47625</xdr:rowOff>
    </xdr:from>
    <xdr:to>
      <xdr:col>10</xdr:col>
      <xdr:colOff>1143000</xdr:colOff>
      <xdr:row>40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893445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27</xdr:row>
      <xdr:rowOff>28575</xdr:rowOff>
    </xdr:from>
    <xdr:to>
      <xdr:col>0</xdr:col>
      <xdr:colOff>352425</xdr:colOff>
      <xdr:row>31</xdr:row>
      <xdr:rowOff>0</xdr:rowOff>
    </xdr:to>
    <xdr:sp>
      <xdr:nvSpPr>
        <xdr:cNvPr id="4" name="Testo 1"/>
        <xdr:cNvSpPr txBox="1">
          <a:spLocks noChangeArrowheads="1"/>
        </xdr:cNvSpPr>
      </xdr:nvSpPr>
      <xdr:spPr>
        <a:xfrm>
          <a:off x="28575" y="6172200"/>
          <a:ext cx="3238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8.30 - 12.30 </a:t>
          </a:r>
        </a:p>
      </xdr:txBody>
    </xdr:sp>
    <xdr:clientData/>
  </xdr:twoCellAnchor>
  <xdr:twoCellAnchor>
    <xdr:from>
      <xdr:col>0</xdr:col>
      <xdr:colOff>9525</xdr:colOff>
      <xdr:row>47</xdr:row>
      <xdr:rowOff>47625</xdr:rowOff>
    </xdr:from>
    <xdr:to>
      <xdr:col>0</xdr:col>
      <xdr:colOff>333375</xdr:colOff>
      <xdr:row>51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9525" y="10763250"/>
          <a:ext cx="3238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8.30 - 12.30 </a:t>
          </a:r>
        </a:p>
      </xdr:txBody>
    </xdr:sp>
    <xdr:clientData/>
  </xdr:twoCellAnchor>
  <xdr:twoCellAnchor>
    <xdr:from>
      <xdr:col>0</xdr:col>
      <xdr:colOff>19050</xdr:colOff>
      <xdr:row>68</xdr:row>
      <xdr:rowOff>9525</xdr:rowOff>
    </xdr:from>
    <xdr:to>
      <xdr:col>0</xdr:col>
      <xdr:colOff>342900</xdr:colOff>
      <xdr:row>71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19050" y="15525750"/>
          <a:ext cx="3238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12</xdr:row>
      <xdr:rowOff>38100</xdr:rowOff>
    </xdr:from>
    <xdr:to>
      <xdr:col>0</xdr:col>
      <xdr:colOff>352425</xdr:colOff>
      <xdr:row>16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114300" y="2752725"/>
          <a:ext cx="2381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14.00 - 18.00</a:t>
          </a:r>
        </a:p>
      </xdr:txBody>
    </xdr:sp>
    <xdr:clientData/>
  </xdr:twoCellAnchor>
  <xdr:twoCellAnchor>
    <xdr:from>
      <xdr:col>0</xdr:col>
      <xdr:colOff>114300</xdr:colOff>
      <xdr:row>32</xdr:row>
      <xdr:rowOff>38100</xdr:rowOff>
    </xdr:from>
    <xdr:to>
      <xdr:col>0</xdr:col>
      <xdr:colOff>352425</xdr:colOff>
      <xdr:row>36</xdr:row>
      <xdr:rowOff>180975</xdr:rowOff>
    </xdr:to>
    <xdr:sp>
      <xdr:nvSpPr>
        <xdr:cNvPr id="8" name="Testo 2"/>
        <xdr:cNvSpPr txBox="1">
          <a:spLocks noChangeArrowheads="1"/>
        </xdr:cNvSpPr>
      </xdr:nvSpPr>
      <xdr:spPr>
        <a:xfrm>
          <a:off x="114300" y="73247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14.00 - 18.00</a:t>
          </a:r>
        </a:p>
      </xdr:txBody>
    </xdr:sp>
    <xdr:clientData/>
  </xdr:twoCellAnchor>
  <xdr:twoCellAnchor>
    <xdr:from>
      <xdr:col>0</xdr:col>
      <xdr:colOff>114300</xdr:colOff>
      <xdr:row>53</xdr:row>
      <xdr:rowOff>38100</xdr:rowOff>
    </xdr:from>
    <xdr:to>
      <xdr:col>0</xdr:col>
      <xdr:colOff>352425</xdr:colOff>
      <xdr:row>57</xdr:row>
      <xdr:rowOff>180975</xdr:rowOff>
    </xdr:to>
    <xdr:sp>
      <xdr:nvSpPr>
        <xdr:cNvPr id="9" name="Testo 2"/>
        <xdr:cNvSpPr txBox="1">
          <a:spLocks noChangeArrowheads="1"/>
        </xdr:cNvSpPr>
      </xdr:nvSpPr>
      <xdr:spPr>
        <a:xfrm>
          <a:off x="114300" y="121253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14.00 - 18.00</a:t>
          </a:r>
        </a:p>
      </xdr:txBody>
    </xdr:sp>
    <xdr:clientData/>
  </xdr:twoCellAnchor>
  <xdr:twoCellAnchor>
    <xdr:from>
      <xdr:col>0</xdr:col>
      <xdr:colOff>114300</xdr:colOff>
      <xdr:row>73</xdr:row>
      <xdr:rowOff>38100</xdr:rowOff>
    </xdr:from>
    <xdr:to>
      <xdr:col>0</xdr:col>
      <xdr:colOff>352425</xdr:colOff>
      <xdr:row>76</xdr:row>
      <xdr:rowOff>180975</xdr:rowOff>
    </xdr:to>
    <xdr:sp>
      <xdr:nvSpPr>
        <xdr:cNvPr id="10" name="Testo 2"/>
        <xdr:cNvSpPr txBox="1">
          <a:spLocks noChangeArrowheads="1"/>
        </xdr:cNvSpPr>
      </xdr:nvSpPr>
      <xdr:spPr>
        <a:xfrm>
          <a:off x="114300" y="16697325"/>
          <a:ext cx="23812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9525</xdr:rowOff>
    </xdr:from>
    <xdr:to>
      <xdr:col>0</xdr:col>
      <xdr:colOff>342900</xdr:colOff>
      <xdr:row>10</xdr:row>
      <xdr:rowOff>0</xdr:rowOff>
    </xdr:to>
    <xdr:sp>
      <xdr:nvSpPr>
        <xdr:cNvPr id="11" name="Testo 1"/>
        <xdr:cNvSpPr txBox="1">
          <a:spLocks noChangeArrowheads="1"/>
        </xdr:cNvSpPr>
      </xdr:nvSpPr>
      <xdr:spPr>
        <a:xfrm>
          <a:off x="19050" y="1809750"/>
          <a:ext cx="323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 editAs="oneCell">
    <xdr:from>
      <xdr:col>10</xdr:col>
      <xdr:colOff>561975</xdr:colOff>
      <xdr:row>19</xdr:row>
      <xdr:rowOff>0</xdr:rowOff>
    </xdr:from>
    <xdr:to>
      <xdr:col>10</xdr:col>
      <xdr:colOff>1476375</xdr:colOff>
      <xdr:row>20</xdr:row>
      <xdr:rowOff>104775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43148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39</xdr:row>
      <xdr:rowOff>28575</xdr:rowOff>
    </xdr:from>
    <xdr:to>
      <xdr:col>10</xdr:col>
      <xdr:colOff>1171575</xdr:colOff>
      <xdr:row>40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891540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60</xdr:row>
      <xdr:rowOff>9525</xdr:rowOff>
    </xdr:from>
    <xdr:to>
      <xdr:col>10</xdr:col>
      <xdr:colOff>1219200</xdr:colOff>
      <xdr:row>61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369695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80</xdr:row>
      <xdr:rowOff>38100</xdr:rowOff>
    </xdr:from>
    <xdr:to>
      <xdr:col>10</xdr:col>
      <xdr:colOff>1295400</xdr:colOff>
      <xdr:row>81</xdr:row>
      <xdr:rowOff>142875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82975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27</xdr:row>
      <xdr:rowOff>28575</xdr:rowOff>
    </xdr:from>
    <xdr:to>
      <xdr:col>0</xdr:col>
      <xdr:colOff>352425</xdr:colOff>
      <xdr:row>31</xdr:row>
      <xdr:rowOff>0</xdr:rowOff>
    </xdr:to>
    <xdr:sp>
      <xdr:nvSpPr>
        <xdr:cNvPr id="16" name="Testo 1"/>
        <xdr:cNvSpPr txBox="1">
          <a:spLocks noChangeArrowheads="1"/>
        </xdr:cNvSpPr>
      </xdr:nvSpPr>
      <xdr:spPr>
        <a:xfrm>
          <a:off x="28575" y="6172200"/>
          <a:ext cx="3238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9525</xdr:colOff>
      <xdr:row>47</xdr:row>
      <xdr:rowOff>47625</xdr:rowOff>
    </xdr:from>
    <xdr:to>
      <xdr:col>0</xdr:col>
      <xdr:colOff>333375</xdr:colOff>
      <xdr:row>51</xdr:row>
      <xdr:rowOff>0</xdr:rowOff>
    </xdr:to>
    <xdr:sp>
      <xdr:nvSpPr>
        <xdr:cNvPr id="17" name="Testo 1"/>
        <xdr:cNvSpPr txBox="1">
          <a:spLocks noChangeArrowheads="1"/>
        </xdr:cNvSpPr>
      </xdr:nvSpPr>
      <xdr:spPr>
        <a:xfrm>
          <a:off x="9525" y="10763250"/>
          <a:ext cx="3238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19050</xdr:colOff>
      <xdr:row>68</xdr:row>
      <xdr:rowOff>9525</xdr:rowOff>
    </xdr:from>
    <xdr:to>
      <xdr:col>0</xdr:col>
      <xdr:colOff>342900</xdr:colOff>
      <xdr:row>71</xdr:row>
      <xdr:rowOff>0</xdr:rowOff>
    </xdr:to>
    <xdr:sp>
      <xdr:nvSpPr>
        <xdr:cNvPr id="18" name="Testo 1"/>
        <xdr:cNvSpPr txBox="1">
          <a:spLocks noChangeArrowheads="1"/>
        </xdr:cNvSpPr>
      </xdr:nvSpPr>
      <xdr:spPr>
        <a:xfrm>
          <a:off x="19050" y="15525750"/>
          <a:ext cx="3238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19050</xdr:colOff>
      <xdr:row>88</xdr:row>
      <xdr:rowOff>9525</xdr:rowOff>
    </xdr:from>
    <xdr:to>
      <xdr:col>0</xdr:col>
      <xdr:colOff>342900</xdr:colOff>
      <xdr:row>91</xdr:row>
      <xdr:rowOff>219075</xdr:rowOff>
    </xdr:to>
    <xdr:sp>
      <xdr:nvSpPr>
        <xdr:cNvPr id="19" name="Testo 1"/>
        <xdr:cNvSpPr txBox="1">
          <a:spLocks noChangeArrowheads="1"/>
        </xdr:cNvSpPr>
      </xdr:nvSpPr>
      <xdr:spPr>
        <a:xfrm>
          <a:off x="19050" y="20097750"/>
          <a:ext cx="3238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8.00 - 12.30 </a:t>
          </a:r>
        </a:p>
      </xdr:txBody>
    </xdr:sp>
    <xdr:clientData/>
  </xdr:twoCellAnchor>
  <xdr:twoCellAnchor>
    <xdr:from>
      <xdr:col>0</xdr:col>
      <xdr:colOff>114300</xdr:colOff>
      <xdr:row>12</xdr:row>
      <xdr:rowOff>38100</xdr:rowOff>
    </xdr:from>
    <xdr:to>
      <xdr:col>0</xdr:col>
      <xdr:colOff>352425</xdr:colOff>
      <xdr:row>16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114300" y="2752725"/>
          <a:ext cx="2381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32</xdr:row>
      <xdr:rowOff>38100</xdr:rowOff>
    </xdr:from>
    <xdr:to>
      <xdr:col>0</xdr:col>
      <xdr:colOff>352425</xdr:colOff>
      <xdr:row>36</xdr:row>
      <xdr:rowOff>180975</xdr:rowOff>
    </xdr:to>
    <xdr:sp>
      <xdr:nvSpPr>
        <xdr:cNvPr id="21" name="Testo 2"/>
        <xdr:cNvSpPr txBox="1">
          <a:spLocks noChangeArrowheads="1"/>
        </xdr:cNvSpPr>
      </xdr:nvSpPr>
      <xdr:spPr>
        <a:xfrm>
          <a:off x="114300" y="73247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53</xdr:row>
      <xdr:rowOff>38100</xdr:rowOff>
    </xdr:from>
    <xdr:to>
      <xdr:col>0</xdr:col>
      <xdr:colOff>352425</xdr:colOff>
      <xdr:row>57</xdr:row>
      <xdr:rowOff>180975</xdr:rowOff>
    </xdr:to>
    <xdr:sp>
      <xdr:nvSpPr>
        <xdr:cNvPr id="22" name="Testo 2"/>
        <xdr:cNvSpPr txBox="1">
          <a:spLocks noChangeArrowheads="1"/>
        </xdr:cNvSpPr>
      </xdr:nvSpPr>
      <xdr:spPr>
        <a:xfrm>
          <a:off x="114300" y="121253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  <xdr:twoCellAnchor>
    <xdr:from>
      <xdr:col>0</xdr:col>
      <xdr:colOff>114300</xdr:colOff>
      <xdr:row>73</xdr:row>
      <xdr:rowOff>38100</xdr:rowOff>
    </xdr:from>
    <xdr:to>
      <xdr:col>0</xdr:col>
      <xdr:colOff>352425</xdr:colOff>
      <xdr:row>76</xdr:row>
      <xdr:rowOff>180975</xdr:rowOff>
    </xdr:to>
    <xdr:sp>
      <xdr:nvSpPr>
        <xdr:cNvPr id="23" name="Testo 2"/>
        <xdr:cNvSpPr txBox="1">
          <a:spLocks noChangeArrowheads="1"/>
        </xdr:cNvSpPr>
      </xdr:nvSpPr>
      <xdr:spPr>
        <a:xfrm>
          <a:off x="114300" y="16697325"/>
          <a:ext cx="23812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13.30-18.00</a:t>
          </a:r>
        </a:p>
      </xdr:txBody>
    </xdr:sp>
    <xdr:clientData/>
  </xdr:twoCellAnchor>
  <xdr:twoCellAnchor>
    <xdr:from>
      <xdr:col>0</xdr:col>
      <xdr:colOff>114300</xdr:colOff>
      <xdr:row>94</xdr:row>
      <xdr:rowOff>38100</xdr:rowOff>
    </xdr:from>
    <xdr:to>
      <xdr:col>0</xdr:col>
      <xdr:colOff>352425</xdr:colOff>
      <xdr:row>98</xdr:row>
      <xdr:rowOff>180975</xdr:rowOff>
    </xdr:to>
    <xdr:sp>
      <xdr:nvSpPr>
        <xdr:cNvPr id="24" name="Testo 2"/>
        <xdr:cNvSpPr txBox="1">
          <a:spLocks noChangeArrowheads="1"/>
        </xdr:cNvSpPr>
      </xdr:nvSpPr>
      <xdr:spPr>
        <a:xfrm>
          <a:off x="114300" y="21497925"/>
          <a:ext cx="23812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13.30 - 18.00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showGridLines="0" zoomScale="75" zoomScaleNormal="75" workbookViewId="0" topLeftCell="A70">
      <selection activeCell="B54" sqref="B54"/>
    </sheetView>
  </sheetViews>
  <sheetFormatPr defaultColWidth="9.140625" defaultRowHeight="12.75"/>
  <cols>
    <col min="1" max="1" width="7.421875" style="1" customWidth="1"/>
    <col min="2" max="2" width="31.28125" style="1" customWidth="1"/>
    <col min="3" max="3" width="6.00390625" style="1" customWidth="1"/>
    <col min="4" max="4" width="6.140625" style="1" customWidth="1"/>
    <col min="5" max="5" width="32.28125" style="1" customWidth="1"/>
    <col min="6" max="7" width="6.57421875" style="1" customWidth="1"/>
    <col min="8" max="8" width="30.7109375" style="1" customWidth="1"/>
    <col min="9" max="9" width="6.140625" style="1" customWidth="1"/>
    <col min="10" max="10" width="6.28125" style="1" customWidth="1"/>
    <col min="11" max="11" width="30.421875" style="1" customWidth="1"/>
    <col min="12" max="12" width="7.8515625" style="1" customWidth="1"/>
    <col min="13" max="13" width="7.00390625" style="1" customWidth="1"/>
    <col min="14" max="14" width="30.28125" style="1" customWidth="1"/>
    <col min="15" max="15" width="7.00390625" style="1" customWidth="1"/>
    <col min="16" max="16" width="6.57421875" style="1" customWidth="1"/>
    <col min="17" max="16384" width="9.140625" style="1" customWidth="1"/>
  </cols>
  <sheetData>
    <row r="1" spans="1:16" s="46" customFormat="1" ht="15.75" customHeight="1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9" ht="18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R2" s="1" t="s">
        <v>6</v>
      </c>
      <c r="S2" s="1" t="s">
        <v>7</v>
      </c>
    </row>
    <row r="3" spans="1:19" ht="18" customHeight="1">
      <c r="A3" s="3"/>
      <c r="C3" s="118" t="s">
        <v>5</v>
      </c>
      <c r="D3" s="118"/>
      <c r="E3" s="33">
        <v>38669</v>
      </c>
      <c r="F3" s="118" t="s">
        <v>0</v>
      </c>
      <c r="G3" s="118"/>
      <c r="H3" s="33">
        <f>+E3+4</f>
        <v>38673</v>
      </c>
      <c r="K3" s="32">
        <v>2006</v>
      </c>
      <c r="L3" s="117"/>
      <c r="M3" s="117"/>
      <c r="O3" s="6"/>
      <c r="P3" s="4"/>
      <c r="R3" s="34">
        <f>+H83</f>
        <v>38701</v>
      </c>
      <c r="S3" s="35">
        <f>+R3+3</f>
        <v>38704</v>
      </c>
    </row>
    <row r="4" ht="18" customHeight="1"/>
    <row r="5" spans="2:16" s="7" customFormat="1" ht="18" customHeight="1">
      <c r="B5" s="8" t="str">
        <f>"LUN   "&amp;DAY(E3)</f>
        <v>LUN   13</v>
      </c>
      <c r="C5" s="9"/>
      <c r="D5" s="10"/>
      <c r="E5" s="9" t="str">
        <f>"MAR    "&amp;DAY((E3)+1)</f>
        <v>MAR    14</v>
      </c>
      <c r="F5" s="9"/>
      <c r="G5" s="10"/>
      <c r="H5" s="9" t="str">
        <f>"MER   "&amp;DAY(E3+2)</f>
        <v>MER   15</v>
      </c>
      <c r="I5" s="9"/>
      <c r="J5" s="10"/>
      <c r="K5" s="9" t="str">
        <f>"GIO    "&amp;DAY(E3+3)</f>
        <v>GIO    16</v>
      </c>
      <c r="L5" s="9"/>
      <c r="M5" s="10"/>
      <c r="N5" s="9" t="str">
        <f>"VEN    "&amp;DAY(H3)</f>
        <v>VEN    17</v>
      </c>
      <c r="O5" s="9"/>
      <c r="P5" s="10"/>
    </row>
    <row r="6" spans="1:16" ht="18" customHeight="1">
      <c r="A6" s="11"/>
      <c r="B6" s="12" t="s">
        <v>8</v>
      </c>
      <c r="C6" s="2" t="s">
        <v>1</v>
      </c>
      <c r="D6" s="13" t="s">
        <v>2</v>
      </c>
      <c r="E6" s="12" t="s">
        <v>8</v>
      </c>
      <c r="F6" s="2" t="s">
        <v>1</v>
      </c>
      <c r="G6" s="13" t="s">
        <v>2</v>
      </c>
      <c r="H6" s="12" t="s">
        <v>8</v>
      </c>
      <c r="I6" s="2" t="s">
        <v>1</v>
      </c>
      <c r="J6" s="13" t="s">
        <v>2</v>
      </c>
      <c r="K6" s="12" t="s">
        <v>8</v>
      </c>
      <c r="L6" s="2" t="s">
        <v>1</v>
      </c>
      <c r="M6" s="13" t="s">
        <v>2</v>
      </c>
      <c r="N6" s="52" t="s">
        <v>8</v>
      </c>
      <c r="O6" s="14" t="s">
        <v>1</v>
      </c>
      <c r="P6" s="15" t="s">
        <v>2</v>
      </c>
    </row>
    <row r="7" spans="1:16" ht="18" customHeight="1">
      <c r="A7" s="16" t="s">
        <v>3</v>
      </c>
      <c r="B7" s="65"/>
      <c r="C7" s="17"/>
      <c r="D7" s="17"/>
      <c r="E7" s="87" t="s">
        <v>40</v>
      </c>
      <c r="F7" s="38">
        <v>0.3333333333333333</v>
      </c>
      <c r="G7" s="38">
        <v>0.375</v>
      </c>
      <c r="H7" s="87" t="s">
        <v>40</v>
      </c>
      <c r="I7" s="38">
        <v>0.3333333333333333</v>
      </c>
      <c r="J7" s="38">
        <v>0.375</v>
      </c>
      <c r="K7" s="87" t="s">
        <v>40</v>
      </c>
      <c r="L7" s="38">
        <v>0.3333333333333333</v>
      </c>
      <c r="M7" s="38">
        <v>0.375</v>
      </c>
      <c r="N7" s="11"/>
      <c r="O7" s="37"/>
      <c r="P7" s="37"/>
    </row>
    <row r="8" spans="1:16" ht="18" customHeight="1">
      <c r="A8" s="19"/>
      <c r="B8" s="18"/>
      <c r="C8" s="37"/>
      <c r="D8" s="37"/>
      <c r="E8" s="86" t="s">
        <v>40</v>
      </c>
      <c r="F8" s="37">
        <v>0.375</v>
      </c>
      <c r="G8" s="37">
        <v>0.4166666666666667</v>
      </c>
      <c r="H8" s="30" t="s">
        <v>40</v>
      </c>
      <c r="I8" s="37">
        <v>0.375</v>
      </c>
      <c r="J8" s="37">
        <v>0.4166666666666667</v>
      </c>
      <c r="K8" s="86" t="s">
        <v>40</v>
      </c>
      <c r="L8" s="37">
        <v>0.375</v>
      </c>
      <c r="M8" s="37">
        <v>0.4166666666666667</v>
      </c>
      <c r="N8" s="30"/>
      <c r="O8" s="37"/>
      <c r="P8" s="37"/>
    </row>
    <row r="9" spans="1:16" ht="18" customHeight="1">
      <c r="A9" s="19"/>
      <c r="B9" s="18"/>
      <c r="C9" s="37"/>
      <c r="D9" s="37"/>
      <c r="E9" s="86" t="s">
        <v>40</v>
      </c>
      <c r="F9" s="37">
        <v>0.4166666666666667</v>
      </c>
      <c r="G9" s="37">
        <v>0.4583333333333333</v>
      </c>
      <c r="H9" s="25" t="s">
        <v>40</v>
      </c>
      <c r="I9" s="37">
        <v>0.4166666666666667</v>
      </c>
      <c r="J9" s="37">
        <v>0.4583333333333333</v>
      </c>
      <c r="K9" s="86" t="s">
        <v>40</v>
      </c>
      <c r="L9" s="37">
        <v>0.4166666666666667</v>
      </c>
      <c r="M9" s="37">
        <v>0.4583333333333333</v>
      </c>
      <c r="N9" s="18"/>
      <c r="O9" s="37"/>
      <c r="P9" s="37"/>
    </row>
    <row r="10" spans="1:16" ht="18" customHeight="1">
      <c r="A10" s="19"/>
      <c r="B10" s="18"/>
      <c r="C10" s="37"/>
      <c r="D10" s="37"/>
      <c r="E10" s="30"/>
      <c r="F10" s="37"/>
      <c r="G10" s="37"/>
      <c r="H10" s="30"/>
      <c r="I10" s="37"/>
      <c r="J10" s="37"/>
      <c r="K10" s="30"/>
      <c r="L10" s="37"/>
      <c r="M10" s="37"/>
      <c r="N10" s="18"/>
      <c r="O10" s="37"/>
      <c r="P10" s="37"/>
    </row>
    <row r="11" spans="1:16" ht="18" customHeight="1">
      <c r="A11" s="19"/>
      <c r="B11" s="18"/>
      <c r="C11" s="37"/>
      <c r="D11" s="37"/>
      <c r="E11" s="18"/>
      <c r="F11" s="37"/>
      <c r="G11" s="37"/>
      <c r="H11" s="18"/>
      <c r="I11" s="37"/>
      <c r="J11" s="37"/>
      <c r="K11" s="18"/>
      <c r="L11" s="37"/>
      <c r="M11" s="37"/>
      <c r="N11" s="18"/>
      <c r="O11" s="37"/>
      <c r="P11" s="37"/>
    </row>
    <row r="12" spans="1:16" ht="18" customHeight="1" thickBo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47"/>
      <c r="L12" s="21"/>
      <c r="M12" s="21"/>
      <c r="N12" s="47"/>
      <c r="O12" s="22"/>
      <c r="P12" s="22"/>
    </row>
    <row r="13" spans="1:16" ht="18" customHeight="1">
      <c r="A13" s="23" t="s">
        <v>4</v>
      </c>
      <c r="B13" s="29"/>
      <c r="C13" s="29"/>
      <c r="D13" s="24"/>
      <c r="E13" s="24"/>
      <c r="F13" s="24"/>
      <c r="G13" s="24"/>
      <c r="H13" s="24"/>
      <c r="I13" s="24"/>
      <c r="J13" s="24"/>
      <c r="K13" s="85"/>
      <c r="L13" s="36"/>
      <c r="M13" s="36"/>
      <c r="N13" s="11"/>
      <c r="O13" s="36"/>
      <c r="P13" s="36"/>
    </row>
    <row r="14" spans="1:16" ht="18" customHeight="1">
      <c r="A14" s="25"/>
      <c r="B14" s="30"/>
      <c r="C14" s="57"/>
      <c r="D14" s="58"/>
      <c r="E14" s="30"/>
      <c r="F14" s="57"/>
      <c r="G14" s="58"/>
      <c r="H14" s="30"/>
      <c r="I14" s="57"/>
      <c r="J14" s="58"/>
      <c r="K14" s="30"/>
      <c r="L14" s="37"/>
      <c r="M14" s="37"/>
      <c r="N14" s="30"/>
      <c r="O14" s="37"/>
      <c r="P14" s="37"/>
    </row>
    <row r="15" spans="1:16" ht="18" customHeight="1">
      <c r="A15" s="25"/>
      <c r="B15" s="30"/>
      <c r="C15" s="57"/>
      <c r="D15" s="58"/>
      <c r="E15" s="30"/>
      <c r="F15" s="57"/>
      <c r="G15" s="58"/>
      <c r="H15" s="30"/>
      <c r="I15" s="57"/>
      <c r="J15" s="58"/>
      <c r="K15" s="30"/>
      <c r="L15" s="37"/>
      <c r="M15" s="37"/>
      <c r="N15" s="25"/>
      <c r="O15" s="37"/>
      <c r="P15" s="37"/>
    </row>
    <row r="16" spans="1:16" ht="18" customHeight="1">
      <c r="A16" s="25"/>
      <c r="B16" s="30"/>
      <c r="C16" s="30"/>
      <c r="D16" s="31"/>
      <c r="E16" s="18"/>
      <c r="F16" s="18"/>
      <c r="G16" s="18"/>
      <c r="H16" s="18"/>
      <c r="I16" s="18"/>
      <c r="J16" s="18"/>
      <c r="K16" s="30"/>
      <c r="L16" s="37"/>
      <c r="M16" s="37"/>
      <c r="N16" s="30"/>
      <c r="O16" s="37"/>
      <c r="P16" s="37"/>
    </row>
    <row r="17" spans="1:16" ht="18" customHeight="1">
      <c r="A17" s="25"/>
      <c r="B17" s="30"/>
      <c r="C17" s="30"/>
      <c r="D17" s="31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8" customHeight="1">
      <c r="A18" s="26"/>
      <c r="B18" s="2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ht="18" customHeight="1"/>
    <row r="20" spans="1:16" ht="18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8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8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</row>
    <row r="23" spans="1:16" ht="18" customHeight="1">
      <c r="A23" s="3"/>
      <c r="C23" s="118" t="s">
        <v>5</v>
      </c>
      <c r="D23" s="118"/>
      <c r="E23" s="33">
        <f>+E3+7</f>
        <v>38676</v>
      </c>
      <c r="F23" s="118" t="s">
        <v>0</v>
      </c>
      <c r="G23" s="118"/>
      <c r="H23" s="33">
        <f>+E23+4</f>
        <v>38680</v>
      </c>
      <c r="K23" s="32">
        <f>$K$3</f>
        <v>2006</v>
      </c>
      <c r="L23" s="117"/>
      <c r="M23" s="117"/>
      <c r="O23" s="6"/>
      <c r="P23" s="4"/>
    </row>
    <row r="24" ht="18" customHeight="1"/>
    <row r="25" spans="1:16" ht="18" customHeight="1">
      <c r="A25" s="7"/>
      <c r="B25" s="8" t="str">
        <f>"LUN   "&amp;DAY(E23)</f>
        <v>LUN   20</v>
      </c>
      <c r="C25" s="9"/>
      <c r="D25" s="10"/>
      <c r="E25" s="9" t="str">
        <f>"MAR    "&amp;DAY((E23)+1)</f>
        <v>MAR    21</v>
      </c>
      <c r="F25" s="9"/>
      <c r="G25" s="10"/>
      <c r="H25" s="9" t="str">
        <f>"MER   "&amp;DAY(E23+2)</f>
        <v>MER   22</v>
      </c>
      <c r="I25" s="9"/>
      <c r="J25" s="10"/>
      <c r="K25" s="9" t="str">
        <f>"GIO    "&amp;DAY(E23+3)</f>
        <v>GIO    23</v>
      </c>
      <c r="L25" s="9"/>
      <c r="M25" s="10"/>
      <c r="N25" s="9" t="str">
        <f>"VEN    "&amp;DAY(H23)</f>
        <v>VEN    24</v>
      </c>
      <c r="O25" s="9"/>
      <c r="P25" s="10"/>
    </row>
    <row r="26" spans="1:16" ht="18" customHeight="1">
      <c r="A26" s="11"/>
      <c r="B26" s="12" t="s">
        <v>8</v>
      </c>
      <c r="C26" s="2" t="s">
        <v>1</v>
      </c>
      <c r="D26" s="13" t="s">
        <v>2</v>
      </c>
      <c r="E26" s="12" t="s">
        <v>8</v>
      </c>
      <c r="F26" s="2" t="s">
        <v>1</v>
      </c>
      <c r="G26" s="13" t="s">
        <v>2</v>
      </c>
      <c r="H26" s="12" t="s">
        <v>8</v>
      </c>
      <c r="I26" s="2" t="s">
        <v>1</v>
      </c>
      <c r="J26" s="13" t="s">
        <v>2</v>
      </c>
      <c r="K26" s="12" t="s">
        <v>8</v>
      </c>
      <c r="L26" s="2" t="s">
        <v>1</v>
      </c>
      <c r="M26" s="13" t="s">
        <v>2</v>
      </c>
      <c r="N26" s="52" t="s">
        <v>8</v>
      </c>
      <c r="O26" s="14" t="s">
        <v>1</v>
      </c>
      <c r="P26" s="15" t="s">
        <v>2</v>
      </c>
    </row>
    <row r="27" spans="1:16" ht="18" customHeight="1">
      <c r="A27" s="16" t="s">
        <v>3</v>
      </c>
      <c r="B27" s="65"/>
      <c r="C27" s="38"/>
      <c r="D27" s="38"/>
      <c r="E27" s="87" t="s">
        <v>40</v>
      </c>
      <c r="F27" s="38">
        <v>0.3333333333333333</v>
      </c>
      <c r="G27" s="38">
        <v>0.375</v>
      </c>
      <c r="H27" s="65" t="s">
        <v>40</v>
      </c>
      <c r="I27" s="38">
        <v>0.3333333333333333</v>
      </c>
      <c r="J27" s="38">
        <v>0.375</v>
      </c>
      <c r="K27" s="65" t="s">
        <v>40</v>
      </c>
      <c r="L27" s="38">
        <v>0.3333333333333333</v>
      </c>
      <c r="M27" s="38">
        <v>0.375</v>
      </c>
      <c r="N27" s="11"/>
      <c r="O27" s="37"/>
      <c r="P27" s="37"/>
    </row>
    <row r="28" spans="1:16" ht="18" customHeight="1">
      <c r="A28" s="19"/>
      <c r="B28" s="18"/>
      <c r="C28" s="37"/>
      <c r="D28" s="37"/>
      <c r="E28" s="30" t="s">
        <v>40</v>
      </c>
      <c r="F28" s="37">
        <v>0.375</v>
      </c>
      <c r="G28" s="37">
        <v>0.4166666666666667</v>
      </c>
      <c r="H28" s="25" t="s">
        <v>40</v>
      </c>
      <c r="I28" s="37">
        <v>0.375</v>
      </c>
      <c r="J28" s="37">
        <v>0.4166666666666667</v>
      </c>
      <c r="K28" s="25" t="s">
        <v>40</v>
      </c>
      <c r="L28" s="37">
        <v>0.375</v>
      </c>
      <c r="M28" s="37">
        <v>0.4166666666666667</v>
      </c>
      <c r="N28" s="86"/>
      <c r="O28" s="37"/>
      <c r="P28" s="37"/>
    </row>
    <row r="29" spans="1:16" ht="18" customHeight="1">
      <c r="A29" s="19"/>
      <c r="B29" s="18"/>
      <c r="C29" s="37"/>
      <c r="D29" s="37"/>
      <c r="E29" s="25" t="s">
        <v>40</v>
      </c>
      <c r="F29" s="37">
        <v>0.4166666666666667</v>
      </c>
      <c r="G29" s="37">
        <v>0.4583333333333333</v>
      </c>
      <c r="H29" s="30" t="s">
        <v>40</v>
      </c>
      <c r="I29" s="37">
        <v>0.4166666666666667</v>
      </c>
      <c r="J29" s="37">
        <v>0.4583333333333333</v>
      </c>
      <c r="K29" s="30" t="s">
        <v>40</v>
      </c>
      <c r="L29" s="37">
        <v>0.4166666666666667</v>
      </c>
      <c r="M29" s="37">
        <v>0.4583333333333333</v>
      </c>
      <c r="N29" s="30"/>
      <c r="O29" s="37"/>
      <c r="P29" s="37"/>
    </row>
    <row r="30" spans="1:16" ht="18" customHeight="1">
      <c r="A30" s="19"/>
      <c r="B30" s="18"/>
      <c r="C30" s="18"/>
      <c r="D30" s="18"/>
      <c r="E30" s="30"/>
      <c r="F30" s="37"/>
      <c r="G30" s="37"/>
      <c r="H30" s="30"/>
      <c r="I30" s="37"/>
      <c r="J30" s="37"/>
      <c r="K30" s="30"/>
      <c r="L30" s="37"/>
      <c r="M30" s="37"/>
      <c r="N30" s="30"/>
      <c r="O30" s="37"/>
      <c r="P30" s="37"/>
    </row>
    <row r="31" spans="1:16" ht="18" customHeight="1">
      <c r="A31" s="19"/>
      <c r="B31" s="18"/>
      <c r="C31" s="18"/>
      <c r="D31" s="18"/>
      <c r="E31" s="18"/>
      <c r="F31" s="37"/>
      <c r="G31" s="37"/>
      <c r="H31" s="18"/>
      <c r="I31" s="37"/>
      <c r="J31" s="37"/>
      <c r="K31" s="18"/>
      <c r="L31" s="37"/>
      <c r="M31" s="37"/>
      <c r="N31" s="18"/>
      <c r="O31" s="37"/>
      <c r="P31" s="37"/>
    </row>
    <row r="32" spans="1:16" ht="18" customHeight="1" thickBo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47"/>
      <c r="L32" s="21"/>
      <c r="M32" s="21"/>
      <c r="N32" s="47"/>
      <c r="O32" s="22"/>
      <c r="P32" s="22"/>
    </row>
    <row r="33" spans="1:16" ht="18" customHeight="1">
      <c r="A33" s="23" t="s">
        <v>4</v>
      </c>
      <c r="B33" s="29"/>
      <c r="C33" s="29"/>
      <c r="D33" s="24"/>
      <c r="E33" s="24"/>
      <c r="F33" s="24"/>
      <c r="G33" s="24"/>
      <c r="H33" s="24"/>
      <c r="I33" s="24"/>
      <c r="J33" s="24"/>
      <c r="K33" s="29"/>
      <c r="L33" s="36"/>
      <c r="M33" s="36"/>
      <c r="N33" s="25"/>
      <c r="O33" s="36"/>
      <c r="P33" s="36"/>
    </row>
    <row r="34" spans="1:16" ht="18" customHeight="1">
      <c r="A34" s="25"/>
      <c r="B34" s="30" t="s">
        <v>13</v>
      </c>
      <c r="C34" s="57">
        <v>0.625</v>
      </c>
      <c r="D34" s="58">
        <v>0.6666666666666666</v>
      </c>
      <c r="E34" s="30" t="s">
        <v>13</v>
      </c>
      <c r="F34" s="57">
        <v>0.625</v>
      </c>
      <c r="G34" s="58">
        <v>0.6666666666666666</v>
      </c>
      <c r="H34" s="30"/>
      <c r="I34" s="57"/>
      <c r="J34" s="58"/>
      <c r="K34" s="25"/>
      <c r="L34" s="37"/>
      <c r="M34" s="37"/>
      <c r="N34" s="30"/>
      <c r="O34" s="37"/>
      <c r="P34" s="37"/>
    </row>
    <row r="35" spans="1:16" ht="18" customHeight="1">
      <c r="A35" s="25"/>
      <c r="B35" s="30" t="s">
        <v>13</v>
      </c>
      <c r="C35" s="57">
        <v>0.6666666666666666</v>
      </c>
      <c r="D35" s="58">
        <v>0.7083333333333334</v>
      </c>
      <c r="E35" s="30" t="s">
        <v>14</v>
      </c>
      <c r="F35" s="57">
        <v>0.6666666666666666</v>
      </c>
      <c r="G35" s="58">
        <v>0.7083333333333334</v>
      </c>
      <c r="H35" s="30"/>
      <c r="I35" s="57"/>
      <c r="J35" s="58"/>
      <c r="K35" s="30"/>
      <c r="L35" s="37"/>
      <c r="M35" s="37"/>
      <c r="N35" s="18"/>
      <c r="O35" s="37"/>
      <c r="P35" s="37"/>
    </row>
    <row r="36" spans="1:16" ht="18" customHeight="1">
      <c r="A36" s="25"/>
      <c r="B36" s="30"/>
      <c r="C36" s="30"/>
      <c r="D36" s="31"/>
      <c r="E36" s="18"/>
      <c r="F36" s="18"/>
      <c r="G36" s="18"/>
      <c r="H36" s="18"/>
      <c r="I36" s="18"/>
      <c r="J36" s="18"/>
      <c r="K36" s="18"/>
      <c r="L36" s="37"/>
      <c r="M36" s="37"/>
      <c r="N36" s="18"/>
      <c r="O36" s="18"/>
      <c r="P36" s="18"/>
    </row>
    <row r="37" spans="1:16" ht="18" customHeight="1">
      <c r="A37" s="25"/>
      <c r="B37" s="30"/>
      <c r="C37" s="30"/>
      <c r="D37" s="31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8" customHeight="1">
      <c r="A38" s="25"/>
      <c r="B38" s="80"/>
      <c r="C38" s="80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ht="18" customHeight="1"/>
    <row r="40" spans="1:16" ht="18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8" customHeight="1">
      <c r="A41" s="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8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4"/>
      <c r="O42" s="4"/>
      <c r="P42" s="4"/>
    </row>
    <row r="43" spans="1:16" ht="18" customHeight="1">
      <c r="A43" s="3"/>
      <c r="C43" s="118" t="s">
        <v>5</v>
      </c>
      <c r="D43" s="118"/>
      <c r="E43" s="33">
        <f>+E3+14</f>
        <v>38683</v>
      </c>
      <c r="F43" s="118" t="s">
        <v>0</v>
      </c>
      <c r="G43" s="118"/>
      <c r="H43" s="33">
        <f>+E43+4</f>
        <v>38687</v>
      </c>
      <c r="K43" s="32">
        <f>$K$3</f>
        <v>2006</v>
      </c>
      <c r="L43" s="117"/>
      <c r="M43" s="117"/>
      <c r="O43" s="6"/>
      <c r="P43" s="4"/>
    </row>
    <row r="44" ht="18" customHeight="1"/>
    <row r="45" spans="1:16" ht="18" customHeight="1">
      <c r="A45" s="7"/>
      <c r="B45" s="8" t="str">
        <f>"LUN   "&amp;DAY(E43)</f>
        <v>LUN   27</v>
      </c>
      <c r="C45" s="9"/>
      <c r="D45" s="10"/>
      <c r="E45" s="9" t="str">
        <f>"MAR    "&amp;DAY((E43)+1)</f>
        <v>MAR    28</v>
      </c>
      <c r="F45" s="9"/>
      <c r="G45" s="10"/>
      <c r="H45" s="9" t="str">
        <f>"MER   "&amp;DAY(E43+2)</f>
        <v>MER   29</v>
      </c>
      <c r="I45" s="9"/>
      <c r="J45" s="10"/>
      <c r="K45" s="9" t="str">
        <f>"GIO    "&amp;DAY(E43+3)</f>
        <v>GIO    30</v>
      </c>
      <c r="L45" s="9"/>
      <c r="M45" s="10"/>
      <c r="N45" s="9" t="str">
        <f>"VEN    "&amp;DAY(H43)</f>
        <v>VEN    1</v>
      </c>
      <c r="O45" s="9"/>
      <c r="P45" s="10"/>
    </row>
    <row r="46" spans="1:16" ht="18" customHeight="1">
      <c r="A46" s="11"/>
      <c r="B46" s="12" t="s">
        <v>8</v>
      </c>
      <c r="C46" s="2" t="s">
        <v>1</v>
      </c>
      <c r="D46" s="13" t="s">
        <v>2</v>
      </c>
      <c r="E46" s="52" t="s">
        <v>8</v>
      </c>
      <c r="F46" s="2" t="s">
        <v>1</v>
      </c>
      <c r="G46" s="13" t="s">
        <v>2</v>
      </c>
      <c r="H46" s="12" t="s">
        <v>8</v>
      </c>
      <c r="I46" s="2" t="s">
        <v>1</v>
      </c>
      <c r="J46" s="13" t="s">
        <v>2</v>
      </c>
      <c r="K46" s="12" t="s">
        <v>8</v>
      </c>
      <c r="L46" s="2" t="s">
        <v>1</v>
      </c>
      <c r="M46" s="13" t="s">
        <v>2</v>
      </c>
      <c r="N46" s="12" t="s">
        <v>8</v>
      </c>
      <c r="O46" s="14" t="s">
        <v>1</v>
      </c>
      <c r="P46" s="15" t="s">
        <v>2</v>
      </c>
    </row>
    <row r="47" spans="1:16" ht="18" customHeight="1">
      <c r="A47" s="16" t="s">
        <v>3</v>
      </c>
      <c r="B47" s="85"/>
      <c r="C47" s="89"/>
      <c r="D47" s="89"/>
      <c r="E47" s="65"/>
      <c r="F47" s="38"/>
      <c r="G47" s="38"/>
      <c r="H47" s="17"/>
      <c r="I47" s="17"/>
      <c r="J47" s="17"/>
      <c r="K47" s="17"/>
      <c r="L47" s="17"/>
      <c r="M47" s="17"/>
      <c r="N47" s="17"/>
      <c r="O47" s="18"/>
      <c r="P47" s="18"/>
    </row>
    <row r="48" spans="1:16" ht="18" customHeight="1">
      <c r="A48" s="19"/>
      <c r="B48" s="86"/>
      <c r="C48" s="37"/>
      <c r="D48" s="37"/>
      <c r="E48" s="11"/>
      <c r="F48" s="37"/>
      <c r="G48" s="37"/>
      <c r="H48" s="18"/>
      <c r="I48" s="18"/>
      <c r="J48" s="18"/>
      <c r="K48" s="18"/>
      <c r="L48" s="18"/>
      <c r="M48" s="18"/>
      <c r="N48" s="18"/>
      <c r="O48" s="37"/>
      <c r="P48" s="37"/>
    </row>
    <row r="49" spans="1:16" ht="18" customHeight="1">
      <c r="A49" s="19"/>
      <c r="B49" s="30"/>
      <c r="C49" s="37"/>
      <c r="D49" s="37"/>
      <c r="E49" s="30"/>
      <c r="F49" s="37"/>
      <c r="G49" s="37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8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8" customHeight="1" thickBot="1">
      <c r="A51" s="20"/>
      <c r="B51" s="4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  <c r="P51" s="22"/>
    </row>
    <row r="52" spans="1:16" ht="18" customHeight="1">
      <c r="A52" s="23" t="s">
        <v>4</v>
      </c>
      <c r="B52" s="29"/>
      <c r="C52" s="36"/>
      <c r="D52" s="36"/>
      <c r="E52" s="24"/>
      <c r="F52" s="24"/>
      <c r="G52" s="24"/>
      <c r="H52" s="24"/>
      <c r="I52" s="24"/>
      <c r="J52" s="24"/>
      <c r="K52" s="24"/>
      <c r="L52" s="24"/>
      <c r="M52" s="24"/>
      <c r="N52" s="24" t="s">
        <v>47</v>
      </c>
      <c r="O52" s="36">
        <v>0.5833333333333334</v>
      </c>
      <c r="P52" s="36">
        <v>0.625</v>
      </c>
    </row>
    <row r="53" spans="1:16" ht="18" customHeight="1">
      <c r="A53" s="25"/>
      <c r="B53" s="30"/>
      <c r="C53" s="37"/>
      <c r="D53" s="37"/>
      <c r="E53" s="30" t="s">
        <v>13</v>
      </c>
      <c r="F53" s="57">
        <v>0.625</v>
      </c>
      <c r="G53" s="58">
        <v>0.6666666666666666</v>
      </c>
      <c r="H53" s="30"/>
      <c r="I53" s="57"/>
      <c r="J53" s="58"/>
      <c r="K53" s="18"/>
      <c r="L53" s="37"/>
      <c r="M53" s="37"/>
      <c r="N53" s="18" t="s">
        <v>47</v>
      </c>
      <c r="O53" s="37">
        <v>0.625</v>
      </c>
      <c r="P53" s="37">
        <v>0.6666666666666666</v>
      </c>
    </row>
    <row r="54" spans="1:16" ht="18" customHeight="1">
      <c r="A54" s="25"/>
      <c r="B54" s="28" t="s">
        <v>13</v>
      </c>
      <c r="C54" s="57">
        <v>0.625</v>
      </c>
      <c r="D54" s="58">
        <v>0.6666666666666666</v>
      </c>
      <c r="E54" s="30" t="s">
        <v>13</v>
      </c>
      <c r="F54" s="57">
        <v>0.6666666666666666</v>
      </c>
      <c r="G54" s="58">
        <v>0.7083333333333334</v>
      </c>
      <c r="H54" s="30"/>
      <c r="I54" s="57"/>
      <c r="J54" s="58"/>
      <c r="K54" s="18"/>
      <c r="L54" s="18"/>
      <c r="M54" s="18"/>
      <c r="N54" s="18" t="s">
        <v>47</v>
      </c>
      <c r="O54" s="37">
        <v>0.6666666666666666</v>
      </c>
      <c r="P54" s="37">
        <v>0.7083333333333334</v>
      </c>
    </row>
    <row r="55" spans="1:16" ht="18" customHeight="1">
      <c r="A55" s="25"/>
      <c r="B55" s="30" t="s">
        <v>13</v>
      </c>
      <c r="C55" s="57">
        <v>0.6666666666666666</v>
      </c>
      <c r="D55" s="58">
        <v>0.7083333333333334</v>
      </c>
      <c r="E55" s="18"/>
      <c r="F55" s="18"/>
      <c r="G55" s="18"/>
      <c r="H55" s="18"/>
      <c r="I55" s="18"/>
      <c r="J55" s="18"/>
      <c r="K55" s="18"/>
      <c r="L55" s="18"/>
      <c r="M55" s="18"/>
      <c r="N55" s="18" t="s">
        <v>47</v>
      </c>
      <c r="O55" s="37">
        <v>0.7083333333333334</v>
      </c>
      <c r="P55" s="37">
        <v>0.75</v>
      </c>
    </row>
    <row r="56" spans="1:16" ht="18" customHeight="1">
      <c r="A56" s="25"/>
      <c r="B56" s="30"/>
      <c r="C56" s="30"/>
      <c r="D56" s="31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8" customHeight="1">
      <c r="A57" s="25"/>
      <c r="B57" s="80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ht="18" customHeight="1"/>
    <row r="59" spans="1:16" ht="18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18" customHeight="1">
      <c r="A60" s="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18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"/>
      <c r="N61" s="4"/>
      <c r="O61" s="4"/>
      <c r="P61" s="4"/>
    </row>
    <row r="62" spans="1:16" ht="18" customHeight="1">
      <c r="A62" s="3"/>
      <c r="C62" s="118" t="s">
        <v>5</v>
      </c>
      <c r="D62" s="118"/>
      <c r="E62" s="33">
        <f>+E3+21</f>
        <v>38690</v>
      </c>
      <c r="F62" s="118" t="s">
        <v>0</v>
      </c>
      <c r="G62" s="118"/>
      <c r="H62" s="33">
        <f>+E62+4</f>
        <v>38694</v>
      </c>
      <c r="K62" s="32">
        <f>$K$3</f>
        <v>2006</v>
      </c>
      <c r="L62" s="117"/>
      <c r="M62" s="117"/>
      <c r="O62" s="6"/>
      <c r="P62" s="4"/>
    </row>
    <row r="63" ht="18" customHeight="1"/>
    <row r="64" spans="1:16" ht="18" customHeight="1">
      <c r="A64" s="7"/>
      <c r="B64" s="8" t="str">
        <f>"LUN   "&amp;DAY(E62)</f>
        <v>LUN   4</v>
      </c>
      <c r="C64" s="9"/>
      <c r="D64" s="10"/>
      <c r="E64" s="9" t="str">
        <f>"MAR    "&amp;DAY((E62)+1)</f>
        <v>MAR    5</v>
      </c>
      <c r="F64" s="9"/>
      <c r="G64" s="10"/>
      <c r="H64" s="9" t="str">
        <f>"MER   "&amp;DAY(E62+2)</f>
        <v>MER   6</v>
      </c>
      <c r="I64" s="9"/>
      <c r="J64" s="10"/>
      <c r="K64" s="9" t="str">
        <f>"GIO    "&amp;DAY(E62+3)</f>
        <v>GIO    7</v>
      </c>
      <c r="L64" s="9"/>
      <c r="M64" s="10"/>
      <c r="N64" s="9" t="str">
        <f>"VEN    "&amp;DAY(H62)</f>
        <v>VEN    8</v>
      </c>
      <c r="O64" s="9"/>
      <c r="P64" s="10"/>
    </row>
    <row r="65" spans="1:16" ht="18" customHeight="1" thickBot="1">
      <c r="A65" s="11"/>
      <c r="B65" s="12" t="s">
        <v>8</v>
      </c>
      <c r="C65" s="2" t="s">
        <v>1</v>
      </c>
      <c r="D65" s="13" t="s">
        <v>2</v>
      </c>
      <c r="E65" s="12" t="s">
        <v>8</v>
      </c>
      <c r="F65" s="2" t="s">
        <v>1</v>
      </c>
      <c r="G65" s="13" t="s">
        <v>2</v>
      </c>
      <c r="H65" s="12" t="s">
        <v>8</v>
      </c>
      <c r="I65" s="2" t="s">
        <v>1</v>
      </c>
      <c r="J65" s="13" t="s">
        <v>2</v>
      </c>
      <c r="K65" s="12" t="s">
        <v>8</v>
      </c>
      <c r="L65" s="2" t="s">
        <v>1</v>
      </c>
      <c r="M65" s="13" t="s">
        <v>2</v>
      </c>
      <c r="N65" s="12" t="s">
        <v>8</v>
      </c>
      <c r="O65" s="14" t="s">
        <v>1</v>
      </c>
      <c r="P65" s="15" t="s">
        <v>2</v>
      </c>
    </row>
    <row r="66" spans="1:16" ht="18" customHeight="1">
      <c r="A66" s="16" t="s">
        <v>3</v>
      </c>
      <c r="B66" s="24" t="s">
        <v>47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08" t="s">
        <v>11</v>
      </c>
      <c r="O66" s="109"/>
      <c r="P66" s="110"/>
    </row>
    <row r="67" spans="1:16" ht="18" customHeight="1">
      <c r="A67" s="19"/>
      <c r="B67" s="18" t="s">
        <v>31</v>
      </c>
      <c r="C67" s="37">
        <v>0.375</v>
      </c>
      <c r="D67" s="37">
        <v>0.4166666666666667</v>
      </c>
      <c r="E67" s="18" t="s">
        <v>31</v>
      </c>
      <c r="F67" s="37">
        <v>0.375</v>
      </c>
      <c r="G67" s="37">
        <v>0.4166666666666667</v>
      </c>
      <c r="H67" s="18" t="s">
        <v>31</v>
      </c>
      <c r="I67" s="37">
        <v>0.375</v>
      </c>
      <c r="J67" s="37">
        <v>0.4166666666666667</v>
      </c>
      <c r="K67" s="18" t="s">
        <v>31</v>
      </c>
      <c r="L67" s="37">
        <v>0.375</v>
      </c>
      <c r="M67" s="37">
        <v>0.4166666666666667</v>
      </c>
      <c r="N67" s="111"/>
      <c r="O67" s="112"/>
      <c r="P67" s="113"/>
    </row>
    <row r="68" spans="1:16" ht="18" customHeight="1">
      <c r="A68" s="19"/>
      <c r="B68" s="18" t="s">
        <v>31</v>
      </c>
      <c r="C68" s="37">
        <v>0.4166666666666667</v>
      </c>
      <c r="D68" s="37">
        <v>0.4583333333333333</v>
      </c>
      <c r="E68" s="18" t="s">
        <v>31</v>
      </c>
      <c r="F68" s="37">
        <v>0.4166666666666667</v>
      </c>
      <c r="G68" s="37">
        <v>0.4583333333333333</v>
      </c>
      <c r="H68" s="18" t="s">
        <v>31</v>
      </c>
      <c r="I68" s="37">
        <v>0.4166666666666667</v>
      </c>
      <c r="J68" s="37">
        <v>0.4583333333333333</v>
      </c>
      <c r="K68" s="18" t="s">
        <v>31</v>
      </c>
      <c r="L68" s="37">
        <v>0.4166666666666667</v>
      </c>
      <c r="M68" s="37">
        <v>0.4583333333333333</v>
      </c>
      <c r="N68" s="111"/>
      <c r="O68" s="112"/>
      <c r="P68" s="113"/>
    </row>
    <row r="69" spans="1:16" ht="18" customHeight="1">
      <c r="A69" s="19"/>
      <c r="B69" s="18" t="s">
        <v>31</v>
      </c>
      <c r="C69" s="37">
        <v>0.4583333333333333</v>
      </c>
      <c r="D69" s="37">
        <v>0.5</v>
      </c>
      <c r="E69" s="18" t="s">
        <v>31</v>
      </c>
      <c r="F69" s="37">
        <v>0.4583333333333333</v>
      </c>
      <c r="G69" s="37">
        <v>0.5</v>
      </c>
      <c r="H69" s="18" t="s">
        <v>31</v>
      </c>
      <c r="I69" s="37">
        <v>0.4583333333333333</v>
      </c>
      <c r="J69" s="37">
        <v>0.5</v>
      </c>
      <c r="K69" s="18" t="s">
        <v>31</v>
      </c>
      <c r="L69" s="37">
        <v>0.4583333333333333</v>
      </c>
      <c r="M69" s="37">
        <v>0.5</v>
      </c>
      <c r="N69" s="111"/>
      <c r="O69" s="112"/>
      <c r="P69" s="113"/>
    </row>
    <row r="70" spans="1:16" ht="18" customHeight="1">
      <c r="A70" s="19"/>
      <c r="B70" s="18"/>
      <c r="C70" s="37"/>
      <c r="D70" s="37"/>
      <c r="E70" s="18" t="s">
        <v>31</v>
      </c>
      <c r="F70" s="37">
        <v>0.5</v>
      </c>
      <c r="G70" s="37">
        <v>0.5416666666666666</v>
      </c>
      <c r="H70" s="18" t="s">
        <v>31</v>
      </c>
      <c r="I70" s="37">
        <v>0.5</v>
      </c>
      <c r="J70" s="37">
        <v>0.5416666666666666</v>
      </c>
      <c r="K70" s="18" t="s">
        <v>31</v>
      </c>
      <c r="L70" s="37">
        <v>0.5</v>
      </c>
      <c r="M70" s="37">
        <v>0.5416666666666666</v>
      </c>
      <c r="N70" s="111"/>
      <c r="O70" s="112"/>
      <c r="P70" s="113"/>
    </row>
    <row r="71" spans="1:16" ht="18" customHeight="1" thickBot="1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111"/>
      <c r="O71" s="112"/>
      <c r="P71" s="113"/>
    </row>
    <row r="72" spans="1:16" ht="18" customHeight="1">
      <c r="A72" s="23" t="s">
        <v>4</v>
      </c>
      <c r="B72" s="29"/>
      <c r="C72" s="29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111"/>
      <c r="O72" s="112"/>
      <c r="P72" s="113"/>
    </row>
    <row r="73" spans="1:16" ht="18" customHeight="1">
      <c r="A73" s="25"/>
      <c r="B73" s="30" t="s">
        <v>13</v>
      </c>
      <c r="C73" s="57">
        <v>0.625</v>
      </c>
      <c r="D73" s="58">
        <v>0.6666666666666666</v>
      </c>
      <c r="E73" s="30" t="s">
        <v>13</v>
      </c>
      <c r="F73" s="57">
        <v>0.625</v>
      </c>
      <c r="G73" s="58">
        <v>0.6666666666666666</v>
      </c>
      <c r="H73" s="18" t="s">
        <v>32</v>
      </c>
      <c r="I73" s="37">
        <v>0.5833333333333334</v>
      </c>
      <c r="J73" s="37">
        <v>0.625</v>
      </c>
      <c r="K73" s="18" t="s">
        <v>32</v>
      </c>
      <c r="L73" s="37">
        <v>0.5833333333333334</v>
      </c>
      <c r="M73" s="37">
        <v>0.625</v>
      </c>
      <c r="N73" s="111"/>
      <c r="O73" s="112"/>
      <c r="P73" s="113"/>
    </row>
    <row r="74" spans="1:16" ht="18" customHeight="1">
      <c r="A74" s="25"/>
      <c r="B74" s="30" t="s">
        <v>13</v>
      </c>
      <c r="C74" s="57">
        <v>0.6666666666666666</v>
      </c>
      <c r="D74" s="58">
        <v>0.7083333333333334</v>
      </c>
      <c r="E74" s="30" t="s">
        <v>13</v>
      </c>
      <c r="F74" s="57">
        <v>0.6666666666666666</v>
      </c>
      <c r="G74" s="58">
        <v>0.7083333333333334</v>
      </c>
      <c r="H74" s="18" t="s">
        <v>32</v>
      </c>
      <c r="I74" s="37">
        <v>0.625</v>
      </c>
      <c r="J74" s="37">
        <v>0.6666666666666666</v>
      </c>
      <c r="K74" s="18" t="s">
        <v>32</v>
      </c>
      <c r="L74" s="37">
        <v>0.625</v>
      </c>
      <c r="M74" s="37">
        <v>0.6666666666666666</v>
      </c>
      <c r="N74" s="111"/>
      <c r="O74" s="112"/>
      <c r="P74" s="113"/>
    </row>
    <row r="75" spans="1:16" ht="18" customHeight="1">
      <c r="A75" s="25"/>
      <c r="B75" s="30"/>
      <c r="C75" s="30"/>
      <c r="D75" s="31"/>
      <c r="E75" s="18"/>
      <c r="F75" s="18"/>
      <c r="G75" s="18"/>
      <c r="H75" s="18"/>
      <c r="I75" s="18"/>
      <c r="J75" s="18"/>
      <c r="K75" s="18"/>
      <c r="L75" s="18"/>
      <c r="M75" s="18"/>
      <c r="N75" s="111"/>
      <c r="O75" s="112"/>
      <c r="P75" s="113"/>
    </row>
    <row r="76" spans="1:16" ht="18" customHeight="1">
      <c r="A76" s="25"/>
      <c r="B76" s="30"/>
      <c r="C76" s="30"/>
      <c r="D76" s="31"/>
      <c r="E76" s="18"/>
      <c r="F76" s="18"/>
      <c r="G76" s="18"/>
      <c r="H76" s="18"/>
      <c r="I76" s="18"/>
      <c r="J76" s="18"/>
      <c r="K76" s="18"/>
      <c r="L76" s="18"/>
      <c r="M76" s="18"/>
      <c r="N76" s="111"/>
      <c r="O76" s="112"/>
      <c r="P76" s="113"/>
    </row>
    <row r="77" spans="1:16" ht="18" customHeight="1">
      <c r="A77" s="25"/>
      <c r="B77" s="2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11"/>
      <c r="O77" s="112"/>
      <c r="P77" s="113"/>
    </row>
    <row r="78" spans="1:16" ht="18" customHeight="1">
      <c r="A78" s="26"/>
      <c r="B78" s="2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14"/>
      <c r="O78" s="115"/>
      <c r="P78" s="116"/>
    </row>
    <row r="79" ht="18" customHeight="1"/>
    <row r="80" spans="1:16" ht="18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8" customHeight="1">
      <c r="A81" s="3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18" customHeight="1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5"/>
      <c r="N82" s="4"/>
      <c r="O82" s="4"/>
      <c r="P82" s="4"/>
    </row>
    <row r="83" spans="1:16" ht="18" customHeight="1">
      <c r="A83" s="3"/>
      <c r="C83" s="118" t="s">
        <v>5</v>
      </c>
      <c r="D83" s="118"/>
      <c r="E83" s="33">
        <f>+E3+28</f>
        <v>38697</v>
      </c>
      <c r="F83" s="118" t="s">
        <v>0</v>
      </c>
      <c r="G83" s="118"/>
      <c r="H83" s="33">
        <f>+E83+4</f>
        <v>38701</v>
      </c>
      <c r="K83" s="32">
        <f>$K$3</f>
        <v>2006</v>
      </c>
      <c r="L83" s="117"/>
      <c r="M83" s="117"/>
      <c r="O83" s="6"/>
      <c r="P83" s="4"/>
    </row>
    <row r="84" ht="18" customHeight="1"/>
    <row r="85" spans="1:16" ht="18" customHeight="1">
      <c r="A85" s="7"/>
      <c r="B85" s="8" t="str">
        <f>"LUN   "&amp;DAY(E83)</f>
        <v>LUN   11</v>
      </c>
      <c r="C85" s="9"/>
      <c r="D85" s="10"/>
      <c r="E85" s="9" t="str">
        <f>"MAR    "&amp;DAY((E83)+1)</f>
        <v>MAR    12</v>
      </c>
      <c r="F85" s="9"/>
      <c r="G85" s="10"/>
      <c r="H85" s="9" t="str">
        <f>"MER   "&amp;DAY(E83+2)</f>
        <v>MER   13</v>
      </c>
      <c r="I85" s="9"/>
      <c r="J85" s="10"/>
      <c r="K85" s="9" t="str">
        <f>"GIO    "&amp;DAY(E83+3)</f>
        <v>GIO    14</v>
      </c>
      <c r="L85" s="9"/>
      <c r="M85" s="10"/>
      <c r="N85" s="9" t="str">
        <f>"VEN    "&amp;DAY(H83)</f>
        <v>VEN    15</v>
      </c>
      <c r="O85" s="9"/>
      <c r="P85" s="10"/>
    </row>
    <row r="86" spans="1:16" ht="18" customHeight="1">
      <c r="A86" s="11"/>
      <c r="B86" s="12" t="s">
        <v>8</v>
      </c>
      <c r="C86" s="2" t="s">
        <v>1</v>
      </c>
      <c r="D86" s="13" t="s">
        <v>2</v>
      </c>
      <c r="E86" s="12" t="s">
        <v>8</v>
      </c>
      <c r="F86" s="2" t="s">
        <v>1</v>
      </c>
      <c r="G86" s="13" t="s">
        <v>2</v>
      </c>
      <c r="H86" s="12" t="s">
        <v>8</v>
      </c>
      <c r="I86" s="2" t="s">
        <v>1</v>
      </c>
      <c r="J86" s="13" t="s">
        <v>2</v>
      </c>
      <c r="K86" s="52" t="s">
        <v>8</v>
      </c>
      <c r="L86" s="14" t="s">
        <v>1</v>
      </c>
      <c r="M86" s="15" t="s">
        <v>2</v>
      </c>
      <c r="N86" s="52" t="s">
        <v>8</v>
      </c>
      <c r="O86" s="14" t="s">
        <v>1</v>
      </c>
      <c r="P86" s="15" t="s">
        <v>2</v>
      </c>
    </row>
    <row r="87" spans="1:16" ht="18" customHeight="1">
      <c r="A87" s="16" t="s">
        <v>3</v>
      </c>
      <c r="B87" s="85" t="s">
        <v>39</v>
      </c>
      <c r="C87" s="38">
        <v>0.375</v>
      </c>
      <c r="D87" s="38">
        <v>0.4166666666666667</v>
      </c>
      <c r="E87" s="85" t="s">
        <v>39</v>
      </c>
      <c r="F87" s="38">
        <v>0.375</v>
      </c>
      <c r="G87" s="38">
        <v>0.4166666666666667</v>
      </c>
      <c r="H87" s="65" t="s">
        <v>39</v>
      </c>
      <c r="I87" s="38">
        <v>0.375</v>
      </c>
      <c r="J87" s="38">
        <v>0.4166666666666667</v>
      </c>
      <c r="K87" s="18" t="s">
        <v>31</v>
      </c>
      <c r="L87" s="37">
        <v>0.375</v>
      </c>
      <c r="M87" s="37">
        <v>0.4166666666666667</v>
      </c>
      <c r="N87" s="18" t="s">
        <v>31</v>
      </c>
      <c r="O87" s="37">
        <v>0.375</v>
      </c>
      <c r="P87" s="37">
        <v>0.4166666666666667</v>
      </c>
    </row>
    <row r="88" spans="1:16" ht="18" customHeight="1">
      <c r="A88" s="19"/>
      <c r="B88" s="30" t="s">
        <v>39</v>
      </c>
      <c r="C88" s="37">
        <v>0.4166666666666667</v>
      </c>
      <c r="D88" s="37">
        <v>0.4583333333333333</v>
      </c>
      <c r="E88" s="86" t="s">
        <v>39</v>
      </c>
      <c r="F88" s="37">
        <v>0.4166666666666667</v>
      </c>
      <c r="G88" s="37">
        <v>0.4583333333333333</v>
      </c>
      <c r="H88" s="30" t="s">
        <v>39</v>
      </c>
      <c r="I88" s="37">
        <v>0.4166666666666667</v>
      </c>
      <c r="J88" s="37">
        <v>0.4583333333333333</v>
      </c>
      <c r="K88" s="18" t="s">
        <v>31</v>
      </c>
      <c r="L88" s="37">
        <v>0.4166666666666667</v>
      </c>
      <c r="M88" s="37">
        <v>0.4583333333333333</v>
      </c>
      <c r="N88" s="18" t="s">
        <v>31</v>
      </c>
      <c r="O88" s="37">
        <v>0.4166666666666667</v>
      </c>
      <c r="P88" s="37">
        <v>0.4583333333333333</v>
      </c>
    </row>
    <row r="89" spans="1:16" ht="18" customHeight="1">
      <c r="A89" s="19"/>
      <c r="B89" s="30" t="s">
        <v>39</v>
      </c>
      <c r="C89" s="37">
        <v>0.4583333333333333</v>
      </c>
      <c r="D89" s="37">
        <v>0.5</v>
      </c>
      <c r="E89" s="86" t="s">
        <v>39</v>
      </c>
      <c r="F89" s="37">
        <v>0.4583333333333333</v>
      </c>
      <c r="G89" s="37">
        <v>0.5</v>
      </c>
      <c r="H89" s="30" t="s">
        <v>39</v>
      </c>
      <c r="I89" s="37">
        <v>0.4583333333333333</v>
      </c>
      <c r="J89" s="37">
        <v>0.5</v>
      </c>
      <c r="K89" s="18" t="s">
        <v>31</v>
      </c>
      <c r="L89" s="37">
        <v>0.4583333333333333</v>
      </c>
      <c r="M89" s="37">
        <v>0.5</v>
      </c>
      <c r="N89" s="18" t="s">
        <v>31</v>
      </c>
      <c r="O89" s="37">
        <v>0.4583333333333333</v>
      </c>
      <c r="P89" s="37">
        <v>0.5</v>
      </c>
    </row>
    <row r="90" spans="1:16" ht="18" customHeight="1">
      <c r="A90" s="19"/>
      <c r="B90" s="18"/>
      <c r="C90" s="18"/>
      <c r="D90" s="18"/>
      <c r="E90" s="30" t="s">
        <v>39</v>
      </c>
      <c r="F90" s="37">
        <v>0.5</v>
      </c>
      <c r="G90" s="37">
        <v>0.5416666666666666</v>
      </c>
      <c r="H90" s="18" t="s">
        <v>39</v>
      </c>
      <c r="I90" s="37">
        <v>0.5</v>
      </c>
      <c r="J90" s="37">
        <v>0.5416666666666666</v>
      </c>
      <c r="K90" s="18" t="s">
        <v>31</v>
      </c>
      <c r="L90" s="37">
        <v>0.5</v>
      </c>
      <c r="M90" s="37">
        <v>0.5416666666666666</v>
      </c>
      <c r="N90" s="18" t="s">
        <v>31</v>
      </c>
      <c r="O90" s="37">
        <v>0.5</v>
      </c>
      <c r="P90" s="37">
        <v>0.5416666666666666</v>
      </c>
    </row>
    <row r="91" spans="1:16" ht="18" customHeight="1" thickBot="1">
      <c r="A91" s="20"/>
      <c r="B91" s="47"/>
      <c r="C91" s="21"/>
      <c r="D91" s="21"/>
      <c r="E91" s="47"/>
      <c r="F91" s="21"/>
      <c r="G91" s="21"/>
      <c r="H91" s="21"/>
      <c r="I91" s="21"/>
      <c r="J91" s="21"/>
      <c r="K91" s="18"/>
      <c r="L91" s="37"/>
      <c r="M91" s="37"/>
      <c r="N91" s="47"/>
      <c r="O91" s="37"/>
      <c r="P91" s="37"/>
    </row>
    <row r="92" spans="1:16" ht="18" customHeight="1">
      <c r="A92" s="59" t="s">
        <v>4</v>
      </c>
      <c r="B92" s="29"/>
      <c r="C92" s="36"/>
      <c r="D92" s="36"/>
      <c r="E92" s="18" t="s">
        <v>31</v>
      </c>
      <c r="F92" s="36">
        <v>0.5833333333333334</v>
      </c>
      <c r="G92" s="36">
        <v>0.625</v>
      </c>
      <c r="H92" s="24"/>
      <c r="I92" s="24"/>
      <c r="J92" s="24"/>
      <c r="K92" s="24"/>
      <c r="L92" s="24"/>
      <c r="M92" s="24"/>
      <c r="N92" s="25" t="s">
        <v>15</v>
      </c>
      <c r="O92" s="36">
        <v>0.5833333333333334</v>
      </c>
      <c r="P92" s="36">
        <v>0.625</v>
      </c>
    </row>
    <row r="93" spans="1:16" ht="18" customHeight="1">
      <c r="A93" s="44"/>
      <c r="B93" s="30" t="s">
        <v>31</v>
      </c>
      <c r="C93" s="58">
        <v>0.5833333333333334</v>
      </c>
      <c r="D93" s="58">
        <v>0.625</v>
      </c>
      <c r="E93" s="18" t="s">
        <v>31</v>
      </c>
      <c r="F93" s="37">
        <v>0.625</v>
      </c>
      <c r="G93" s="37">
        <v>0.6666666666666666</v>
      </c>
      <c r="H93" s="18" t="s">
        <v>32</v>
      </c>
      <c r="I93" s="37">
        <v>0.5833333333333334</v>
      </c>
      <c r="J93" s="37">
        <v>0.625</v>
      </c>
      <c r="K93" s="18" t="s">
        <v>32</v>
      </c>
      <c r="L93" s="37">
        <v>0.5833333333333334</v>
      </c>
      <c r="M93" s="37">
        <v>0.625</v>
      </c>
      <c r="N93" s="86" t="s">
        <v>15</v>
      </c>
      <c r="O93" s="58">
        <v>0.625</v>
      </c>
      <c r="P93" s="58">
        <v>0.6666666666666666</v>
      </c>
    </row>
    <row r="94" spans="1:16" ht="18" customHeight="1">
      <c r="A94" s="44"/>
      <c r="B94" s="28" t="s">
        <v>31</v>
      </c>
      <c r="C94" s="58">
        <v>0.625</v>
      </c>
      <c r="D94" s="58">
        <v>0.6666666666666666</v>
      </c>
      <c r="E94" s="18" t="s">
        <v>31</v>
      </c>
      <c r="F94" s="37">
        <v>0.6666666666666666</v>
      </c>
      <c r="G94" s="37">
        <v>0.7083333333333334</v>
      </c>
      <c r="H94" s="18" t="s">
        <v>32</v>
      </c>
      <c r="I94" s="37">
        <v>0.625</v>
      </c>
      <c r="J94" s="37">
        <v>0.6666666666666666</v>
      </c>
      <c r="K94" s="18" t="s">
        <v>32</v>
      </c>
      <c r="L94" s="37">
        <v>0.625</v>
      </c>
      <c r="M94" s="37">
        <v>0.6666666666666666</v>
      </c>
      <c r="N94" s="86" t="s">
        <v>16</v>
      </c>
      <c r="O94" s="58">
        <v>0.6666666666666666</v>
      </c>
      <c r="P94" s="58">
        <v>0.7083333333333334</v>
      </c>
    </row>
    <row r="95" spans="1:16" ht="18" customHeight="1">
      <c r="A95" s="44"/>
      <c r="B95" s="28" t="s">
        <v>31</v>
      </c>
      <c r="C95" s="58">
        <v>0.6666666666666666</v>
      </c>
      <c r="D95" s="58">
        <v>0.7083333333333334</v>
      </c>
      <c r="E95" s="18" t="s">
        <v>31</v>
      </c>
      <c r="F95" s="37">
        <v>0.7083333333333334</v>
      </c>
      <c r="G95" s="37">
        <v>0.75</v>
      </c>
      <c r="H95" s="18"/>
      <c r="I95" s="18"/>
      <c r="J95" s="18"/>
      <c r="K95" s="18"/>
      <c r="L95" s="18"/>
      <c r="M95" s="18"/>
      <c r="N95" s="86" t="s">
        <v>15</v>
      </c>
      <c r="O95" s="58">
        <v>0.7083333333333334</v>
      </c>
      <c r="P95" s="58">
        <v>0.75</v>
      </c>
    </row>
    <row r="96" spans="1:16" ht="18" customHeight="1">
      <c r="A96" s="25"/>
      <c r="B96" s="26"/>
      <c r="C96" s="80"/>
      <c r="D96" s="84"/>
      <c r="E96" s="21"/>
      <c r="F96" s="21"/>
      <c r="G96" s="21"/>
      <c r="H96" s="21"/>
      <c r="I96" s="21"/>
      <c r="J96" s="21"/>
      <c r="K96" s="21"/>
      <c r="L96" s="21"/>
      <c r="M96" s="21"/>
      <c r="N96" s="80"/>
      <c r="O96" s="21"/>
      <c r="P96" s="21"/>
    </row>
    <row r="97" ht="18" customHeight="1"/>
    <row r="98" spans="1:16" ht="18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8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ht="18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ht="18" customHeight="1">
      <c r="A101" s="3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</sheetData>
  <mergeCells count="17">
    <mergeCell ref="A1:P1"/>
    <mergeCell ref="C83:D83"/>
    <mergeCell ref="F83:G83"/>
    <mergeCell ref="L83:M83"/>
    <mergeCell ref="C43:D43"/>
    <mergeCell ref="F43:G43"/>
    <mergeCell ref="L43:M43"/>
    <mergeCell ref="C62:D62"/>
    <mergeCell ref="F62:G62"/>
    <mergeCell ref="L62:M62"/>
    <mergeCell ref="N66:P78"/>
    <mergeCell ref="L3:M3"/>
    <mergeCell ref="F3:G3"/>
    <mergeCell ref="C3:D3"/>
    <mergeCell ref="C23:D23"/>
    <mergeCell ref="F23:G23"/>
    <mergeCell ref="L23:M23"/>
  </mergeCells>
  <printOptions/>
  <pageMargins left="0.18" right="0.21" top="0.55" bottom="0.37" header="0.24" footer="0.23"/>
  <pageSetup horizontalDpi="600" verticalDpi="600" orientation="landscape" paperSize="9" r:id="rId4"/>
  <headerFooter alignWithMargins="0">
    <oddHeader>&amp;CCalendario Lezioni Dottorato 2005/2006
aula S3</oddHeader>
  </headerFooter>
  <rowBreaks count="9" manualBreakCount="9">
    <brk id="19" max="255" man="1"/>
    <brk id="21" max="255" man="1"/>
    <brk id="39" max="255" man="1"/>
    <brk id="41" max="255" man="1"/>
    <brk id="58" max="255" man="1"/>
    <brk id="60" max="255" man="1"/>
    <brk id="79" max="255" man="1"/>
    <brk id="81" max="255" man="1"/>
    <brk id="9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zoomScale="75" zoomScaleNormal="75" workbookViewId="0" topLeftCell="A65">
      <selection activeCell="S79" sqref="S79"/>
    </sheetView>
  </sheetViews>
  <sheetFormatPr defaultColWidth="9.140625" defaultRowHeight="12.75"/>
  <cols>
    <col min="1" max="1" width="8.00390625" style="1" customWidth="1"/>
    <col min="2" max="2" width="23.421875" style="1" bestFit="1" customWidth="1"/>
    <col min="3" max="3" width="6.00390625" style="1" customWidth="1"/>
    <col min="4" max="4" width="6.28125" style="1" customWidth="1"/>
    <col min="5" max="5" width="23.421875" style="1" bestFit="1" customWidth="1"/>
    <col min="6" max="6" width="7.140625" style="1" customWidth="1"/>
    <col min="7" max="7" width="6.28125" style="1" customWidth="1"/>
    <col min="8" max="8" width="18.7109375" style="1" customWidth="1"/>
    <col min="9" max="10" width="6.421875" style="1" bestFit="1" customWidth="1"/>
    <col min="11" max="11" width="18.7109375" style="1" customWidth="1"/>
    <col min="12" max="12" width="7.8515625" style="1" customWidth="1"/>
    <col min="13" max="13" width="7.00390625" style="1" customWidth="1"/>
    <col min="14" max="14" width="18.7109375" style="1" customWidth="1"/>
    <col min="15" max="15" width="7.00390625" style="1" customWidth="1"/>
    <col min="16" max="16" width="6.57421875" style="1" customWidth="1"/>
    <col min="17" max="16384" width="9.140625" style="1" customWidth="1"/>
  </cols>
  <sheetData>
    <row r="1" spans="1:16" ht="15.75" customHeight="1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9" ht="18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R2" s="1" t="s">
        <v>6</v>
      </c>
      <c r="S2" s="1" t="s">
        <v>7</v>
      </c>
    </row>
    <row r="3" spans="1:19" ht="18" customHeight="1">
      <c r="A3" s="3"/>
      <c r="C3" s="118" t="s">
        <v>5</v>
      </c>
      <c r="D3" s="118"/>
      <c r="E3" s="33">
        <v>38704</v>
      </c>
      <c r="F3" s="118" t="s">
        <v>0</v>
      </c>
      <c r="G3" s="118"/>
      <c r="H3" s="33">
        <f>+E3+4</f>
        <v>38708</v>
      </c>
      <c r="K3" s="32">
        <v>2006</v>
      </c>
      <c r="L3" s="117"/>
      <c r="M3" s="117"/>
      <c r="O3" s="6"/>
      <c r="P3" s="4"/>
      <c r="R3" s="34">
        <f>+H81</f>
        <v>38736</v>
      </c>
      <c r="S3" s="35">
        <f>+R3+3</f>
        <v>38739</v>
      </c>
    </row>
    <row r="4" ht="18" customHeight="1"/>
    <row r="5" spans="2:16" s="7" customFormat="1" ht="18" customHeight="1">
      <c r="B5" s="8" t="str">
        <f>"LUN   "&amp;DAY(E3)</f>
        <v>LUN   18</v>
      </c>
      <c r="C5" s="9"/>
      <c r="D5" s="10"/>
      <c r="E5" s="9" t="str">
        <f>"MAR    "&amp;DAY((E3)+1)</f>
        <v>MAR    19</v>
      </c>
      <c r="F5" s="9"/>
      <c r="G5" s="10"/>
      <c r="H5" s="9" t="str">
        <f>"MER   "&amp;DAY(E3+2)</f>
        <v>MER   20</v>
      </c>
      <c r="I5" s="9"/>
      <c r="J5" s="10"/>
      <c r="K5" s="9" t="str">
        <f>"GIO    "&amp;DAY(E3+3)</f>
        <v>GIO    21</v>
      </c>
      <c r="L5" s="9"/>
      <c r="M5" s="10"/>
      <c r="N5" s="9" t="str">
        <f>"VEN    "&amp;DAY(H3)</f>
        <v>VEN    22</v>
      </c>
      <c r="O5" s="9"/>
      <c r="P5" s="10"/>
    </row>
    <row r="6" spans="1:16" ht="18" customHeight="1">
      <c r="A6" s="11"/>
      <c r="B6" s="12" t="s">
        <v>8</v>
      </c>
      <c r="C6" s="2" t="s">
        <v>1</v>
      </c>
      <c r="D6" s="13" t="s">
        <v>2</v>
      </c>
      <c r="E6" s="12" t="s">
        <v>8</v>
      </c>
      <c r="F6" s="2" t="s">
        <v>1</v>
      </c>
      <c r="G6" s="13" t="s">
        <v>2</v>
      </c>
      <c r="H6" s="12" t="s">
        <v>8</v>
      </c>
      <c r="I6" s="2" t="s">
        <v>1</v>
      </c>
      <c r="J6" s="13" t="s">
        <v>2</v>
      </c>
      <c r="K6" s="12" t="s">
        <v>8</v>
      </c>
      <c r="L6" s="2" t="s">
        <v>1</v>
      </c>
      <c r="M6" s="13" t="s">
        <v>2</v>
      </c>
      <c r="N6" s="12" t="s">
        <v>8</v>
      </c>
      <c r="O6" s="14" t="s">
        <v>1</v>
      </c>
      <c r="P6" s="15" t="s">
        <v>2</v>
      </c>
    </row>
    <row r="7" spans="1:16" ht="18" customHeight="1">
      <c r="A7" s="16" t="s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7"/>
      <c r="P7" s="37"/>
    </row>
    <row r="8" spans="1:16" ht="18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8" customHeight="1">
      <c r="A9" s="1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8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8" customHeight="1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8" customHeight="1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" customHeight="1" thickBo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/>
    </row>
    <row r="14" spans="1:16" ht="18" customHeight="1">
      <c r="A14" s="23" t="s">
        <v>4</v>
      </c>
      <c r="B14" s="29"/>
      <c r="C14" s="29"/>
      <c r="D14" s="24"/>
      <c r="E14" s="24"/>
      <c r="F14" s="24"/>
      <c r="G14" s="24"/>
      <c r="H14" s="24"/>
      <c r="I14" s="24"/>
      <c r="J14" s="24"/>
      <c r="K14" s="24"/>
      <c r="L14" s="36"/>
      <c r="M14" s="36"/>
      <c r="N14" s="24"/>
      <c r="O14" s="24"/>
      <c r="P14" s="24"/>
    </row>
    <row r="15" spans="1:16" ht="18" customHeight="1">
      <c r="A15" s="25"/>
      <c r="B15" s="30"/>
      <c r="C15" s="30"/>
      <c r="D15" s="31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" customHeight="1">
      <c r="A16" s="25"/>
      <c r="B16" s="30"/>
      <c r="C16" s="30"/>
      <c r="D16" s="3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8" customHeight="1">
      <c r="A17" s="25"/>
      <c r="B17" s="30"/>
      <c r="C17" s="30"/>
      <c r="D17" s="31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8" customHeight="1">
      <c r="A18" s="25"/>
      <c r="B18" s="30"/>
      <c r="C18" s="30"/>
      <c r="D18" s="31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8" customHeight="1">
      <c r="A19" s="25"/>
      <c r="B19" s="30"/>
      <c r="C19" s="30"/>
      <c r="D19" s="31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8" customHeight="1">
      <c r="A20" s="25"/>
      <c r="B20" s="80"/>
      <c r="C20" s="80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ht="18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8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8" customHeight="1">
      <c r="A23" s="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8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</row>
    <row r="25" spans="1:16" ht="18" customHeight="1">
      <c r="A25" s="3"/>
      <c r="C25" s="118" t="s">
        <v>5</v>
      </c>
      <c r="D25" s="118"/>
      <c r="E25" s="33">
        <f>+E3+7</f>
        <v>38711</v>
      </c>
      <c r="F25" s="118" t="s">
        <v>0</v>
      </c>
      <c r="G25" s="118"/>
      <c r="H25" s="33">
        <f>+E25+4</f>
        <v>38715</v>
      </c>
      <c r="K25" s="32">
        <f>$K$3</f>
        <v>2006</v>
      </c>
      <c r="L25" s="117"/>
      <c r="M25" s="117"/>
      <c r="O25" s="6"/>
      <c r="P25" s="4"/>
    </row>
    <row r="26" ht="18" customHeight="1"/>
    <row r="27" spans="1:16" ht="18" customHeight="1">
      <c r="A27" s="53"/>
      <c r="B27" s="9" t="str">
        <f>"LUN   "&amp;DAY(E25)</f>
        <v>LUN   25</v>
      </c>
      <c r="C27" s="9"/>
      <c r="D27" s="10"/>
      <c r="E27" s="9" t="str">
        <f>"MAR    "&amp;DAY((E25)+1)</f>
        <v>MAR    26</v>
      </c>
      <c r="F27" s="9"/>
      <c r="G27" s="10"/>
      <c r="H27" s="9" t="str">
        <f>"MER   "&amp;DAY(E25+2)</f>
        <v>MER   27</v>
      </c>
      <c r="I27" s="9"/>
      <c r="J27" s="10"/>
      <c r="K27" s="9" t="str">
        <f>"GIO    "&amp;DAY(E25+3)</f>
        <v>GIO    28</v>
      </c>
      <c r="L27" s="9"/>
      <c r="M27" s="10"/>
      <c r="N27" s="9" t="str">
        <f>"VEN    "&amp;DAY(H25)</f>
        <v>VEN    29</v>
      </c>
      <c r="O27" s="9"/>
      <c r="P27" s="10"/>
    </row>
    <row r="28" spans="1:16" ht="18.75" customHeight="1">
      <c r="A28" s="11"/>
      <c r="B28" s="12"/>
      <c r="C28" s="2"/>
      <c r="D28" s="13"/>
      <c r="E28" s="12"/>
      <c r="F28" s="2"/>
      <c r="G28" s="13"/>
      <c r="H28" s="12"/>
      <c r="I28" s="2"/>
      <c r="J28" s="13"/>
      <c r="K28" s="12"/>
      <c r="L28" s="2"/>
      <c r="M28" s="13"/>
      <c r="N28" s="12"/>
      <c r="O28" s="14"/>
      <c r="P28" s="15"/>
    </row>
    <row r="29" spans="1:16" ht="22.5" customHeight="1">
      <c r="A29" s="54"/>
      <c r="B29" s="120" t="s">
        <v>10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2"/>
    </row>
    <row r="30" spans="1:16" ht="18" customHeight="1">
      <c r="A30" s="55"/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5"/>
    </row>
    <row r="31" spans="1:16" ht="8.25" customHeight="1">
      <c r="A31" s="55"/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5"/>
    </row>
    <row r="32" spans="1:16" ht="2.25" customHeight="1" hidden="1">
      <c r="A32" s="55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5"/>
    </row>
    <row r="33" spans="1:16" ht="5.25" customHeight="1" hidden="1">
      <c r="A33" s="19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</row>
    <row r="34" spans="1:16" ht="18" customHeight="1" hidden="1">
      <c r="A34" s="19"/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5"/>
    </row>
    <row r="35" spans="1:16" ht="18" customHeight="1" hidden="1">
      <c r="A35" s="19"/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5"/>
    </row>
    <row r="36" spans="1:16" ht="18" customHeight="1" hidden="1">
      <c r="A36" s="19"/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5"/>
    </row>
    <row r="37" spans="1:16" ht="18" customHeight="1" hidden="1">
      <c r="A37" s="19"/>
      <c r="B37" s="123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5"/>
    </row>
    <row r="38" spans="1:16" ht="18" customHeight="1" hidden="1">
      <c r="A38" s="19"/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5"/>
    </row>
    <row r="39" spans="1:16" ht="18" customHeight="1" hidden="1">
      <c r="A39" s="19"/>
      <c r="B39" s="12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8"/>
    </row>
    <row r="40" spans="1:17" ht="18" customHeight="1">
      <c r="A40" s="41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50"/>
      <c r="N40" s="49"/>
      <c r="O40" s="49"/>
      <c r="P40" s="49"/>
      <c r="Q40" s="40"/>
    </row>
    <row r="41" spans="1:16" ht="18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8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18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4"/>
      <c r="O43" s="4"/>
      <c r="P43" s="4"/>
    </row>
    <row r="44" spans="1:16" ht="18" customHeight="1">
      <c r="A44" s="3"/>
      <c r="C44" s="118" t="s">
        <v>5</v>
      </c>
      <c r="D44" s="118"/>
      <c r="E44" s="33">
        <f>+E3+14</f>
        <v>38718</v>
      </c>
      <c r="F44" s="118" t="s">
        <v>0</v>
      </c>
      <c r="G44" s="118"/>
      <c r="H44" s="33">
        <f>+E44+4</f>
        <v>38722</v>
      </c>
      <c r="K44" s="32">
        <v>2007</v>
      </c>
      <c r="L44" s="117"/>
      <c r="M44" s="117"/>
      <c r="O44" s="6"/>
      <c r="P44" s="4"/>
    </row>
    <row r="45" ht="18" customHeight="1"/>
    <row r="46" spans="1:17" ht="18" customHeight="1">
      <c r="A46" s="53"/>
      <c r="B46" s="9" t="str">
        <f>"LUN   "&amp;DAY(E44)</f>
        <v>LUN   1</v>
      </c>
      <c r="C46" s="9"/>
      <c r="D46" s="10"/>
      <c r="E46" s="9" t="str">
        <f>"MAR    "&amp;DAY((E44)+1)</f>
        <v>MAR    2</v>
      </c>
      <c r="F46" s="9"/>
      <c r="G46" s="10"/>
      <c r="H46" s="9" t="str">
        <f>"MER   "&amp;DAY(E44+2)</f>
        <v>MER   3</v>
      </c>
      <c r="I46" s="9"/>
      <c r="J46" s="10"/>
      <c r="K46" s="9" t="str">
        <f>"GIO    "&amp;DAY(E44+3)</f>
        <v>GIO    4</v>
      </c>
      <c r="L46" s="9"/>
      <c r="M46" s="10"/>
      <c r="N46" s="9" t="str">
        <f>"VEN    "&amp;DAY(H44)</f>
        <v>VEN    5</v>
      </c>
      <c r="O46" s="9"/>
      <c r="P46" s="9"/>
      <c r="Q46" s="44"/>
    </row>
    <row r="47" spans="1:17" ht="18" customHeight="1">
      <c r="A47" s="11"/>
      <c r="B47" s="52"/>
      <c r="C47" s="14"/>
      <c r="D47" s="15"/>
      <c r="E47" s="14"/>
      <c r="F47" s="14"/>
      <c r="G47" s="15"/>
      <c r="H47" s="14"/>
      <c r="I47" s="14"/>
      <c r="J47" s="15"/>
      <c r="K47" s="14"/>
      <c r="L47" s="14"/>
      <c r="M47" s="15"/>
      <c r="N47" s="14"/>
      <c r="O47" s="14"/>
      <c r="P47" s="14"/>
      <c r="Q47" s="44"/>
    </row>
    <row r="48" spans="1:17" ht="35.25" customHeight="1">
      <c r="A48" s="54"/>
      <c r="B48" s="60"/>
      <c r="C48" s="61"/>
      <c r="D48" s="61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44"/>
    </row>
    <row r="49" spans="1:17" ht="21" customHeight="1">
      <c r="A49" s="55"/>
      <c r="B49" s="123" t="s">
        <v>10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  <c r="Q49" s="44"/>
    </row>
    <row r="50" spans="1:16" ht="14.25" customHeight="1" thickBot="1">
      <c r="A50" s="55"/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1"/>
    </row>
    <row r="51" spans="1:16" ht="18" customHeight="1" hidden="1">
      <c r="A51" s="42"/>
      <c r="B51" s="44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11"/>
    </row>
    <row r="52" spans="1:16" ht="7.5" customHeight="1" hidden="1">
      <c r="A52" s="42"/>
      <c r="B52" s="45"/>
      <c r="C52" s="51"/>
      <c r="D52" s="51"/>
      <c r="E52" s="51"/>
      <c r="F52" s="51"/>
      <c r="G52" s="51"/>
      <c r="H52" s="56"/>
      <c r="I52" s="51"/>
      <c r="J52" s="51"/>
      <c r="K52" s="51"/>
      <c r="L52" s="51"/>
      <c r="M52" s="51"/>
      <c r="N52" s="51"/>
      <c r="O52" s="51"/>
      <c r="P52" s="21"/>
    </row>
    <row r="53" spans="1:16" ht="18" customHeight="1" hidden="1" thickBot="1">
      <c r="A53" s="43"/>
      <c r="B53" s="44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11"/>
    </row>
    <row r="54" spans="1:16" ht="18" customHeight="1" hidden="1" thickBot="1">
      <c r="A54" s="43"/>
      <c r="B54" s="44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11"/>
    </row>
    <row r="55" spans="1:16" ht="18" customHeight="1" hidden="1" thickBot="1">
      <c r="A55" s="43"/>
      <c r="B55" s="44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11"/>
    </row>
    <row r="56" spans="1:16" ht="18" customHeight="1" hidden="1" thickBot="1">
      <c r="A56" s="43"/>
      <c r="B56" s="4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11"/>
    </row>
    <row r="57" spans="1:16" ht="18" customHeight="1" hidden="1" thickBot="1">
      <c r="A57" s="43"/>
      <c r="B57" s="44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11"/>
    </row>
    <row r="58" spans="1:16" ht="0.75" customHeight="1" hidden="1">
      <c r="A58" s="43"/>
      <c r="B58" s="45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21"/>
    </row>
    <row r="59" spans="1:16" ht="17.25" customHeight="1">
      <c r="A59" s="41"/>
      <c r="B59" s="40"/>
      <c r="C59" s="48"/>
      <c r="D59" s="48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ht="18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18" customHeight="1">
      <c r="A61" s="3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8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/>
      <c r="N62" s="4"/>
      <c r="O62" s="4"/>
      <c r="P62" s="4"/>
    </row>
    <row r="63" spans="1:16" ht="18" customHeight="1">
      <c r="A63" s="3"/>
      <c r="C63" s="118" t="s">
        <v>5</v>
      </c>
      <c r="D63" s="118"/>
      <c r="E63" s="33">
        <f>+E3+21</f>
        <v>38725</v>
      </c>
      <c r="F63" s="118" t="s">
        <v>0</v>
      </c>
      <c r="G63" s="118"/>
      <c r="H63" s="33">
        <f>+E63+4</f>
        <v>38729</v>
      </c>
      <c r="K63" s="32">
        <v>2007</v>
      </c>
      <c r="L63" s="117"/>
      <c r="M63" s="117"/>
      <c r="O63" s="6"/>
      <c r="P63" s="4"/>
    </row>
    <row r="64" ht="18" customHeight="1"/>
    <row r="65" spans="1:16" ht="18" customHeight="1">
      <c r="A65" s="7"/>
      <c r="B65" s="8" t="str">
        <f>"LUN   "&amp;DAY(E63)</f>
        <v>LUN   8</v>
      </c>
      <c r="C65" s="9"/>
      <c r="D65" s="10"/>
      <c r="E65" s="9" t="str">
        <f>"MAR    "&amp;DAY((E63)+1)</f>
        <v>MAR    9</v>
      </c>
      <c r="F65" s="9"/>
      <c r="G65" s="10"/>
      <c r="H65" s="9" t="str">
        <f>"MER   "&amp;DAY(E63+2)</f>
        <v>MER   10</v>
      </c>
      <c r="I65" s="9"/>
      <c r="J65" s="10"/>
      <c r="K65" s="9" t="str">
        <f>"GIO    "&amp;DAY(E63+3)</f>
        <v>GIO    11</v>
      </c>
      <c r="L65" s="9"/>
      <c r="M65" s="10"/>
      <c r="N65" s="9" t="str">
        <f>"VEN    "&amp;DAY(H63)</f>
        <v>VEN    12</v>
      </c>
      <c r="O65" s="9"/>
      <c r="P65" s="10"/>
    </row>
    <row r="66" spans="1:16" ht="18" customHeight="1">
      <c r="A66" s="11"/>
      <c r="B66" s="12" t="s">
        <v>8</v>
      </c>
      <c r="C66" s="2" t="s">
        <v>1</v>
      </c>
      <c r="D66" s="13" t="s">
        <v>2</v>
      </c>
      <c r="E66" s="12" t="s">
        <v>8</v>
      </c>
      <c r="F66" s="2" t="s">
        <v>1</v>
      </c>
      <c r="G66" s="13" t="s">
        <v>2</v>
      </c>
      <c r="H66" s="12" t="s">
        <v>8</v>
      </c>
      <c r="I66" s="2" t="s">
        <v>1</v>
      </c>
      <c r="J66" s="13" t="s">
        <v>2</v>
      </c>
      <c r="K66" s="12" t="s">
        <v>8</v>
      </c>
      <c r="L66" s="2" t="s">
        <v>1</v>
      </c>
      <c r="M66" s="13" t="s">
        <v>2</v>
      </c>
      <c r="N66" s="12" t="s">
        <v>8</v>
      </c>
      <c r="O66" s="14" t="s">
        <v>1</v>
      </c>
      <c r="P66" s="15" t="s">
        <v>2</v>
      </c>
    </row>
    <row r="67" spans="1:16" ht="18" customHeight="1">
      <c r="A67" s="16" t="s">
        <v>3</v>
      </c>
      <c r="B67" s="17"/>
      <c r="C67" s="17"/>
      <c r="D67" s="17"/>
      <c r="E67" s="17"/>
      <c r="F67" s="17"/>
      <c r="G67" s="17"/>
      <c r="H67" s="85" t="s">
        <v>19</v>
      </c>
      <c r="I67" s="38">
        <v>0.375</v>
      </c>
      <c r="J67" s="38">
        <v>0.4166666666666667</v>
      </c>
      <c r="K67" s="85" t="s">
        <v>19</v>
      </c>
      <c r="L67" s="38">
        <v>0.375</v>
      </c>
      <c r="M67" s="38">
        <v>0.4166666666666667</v>
      </c>
      <c r="N67" s="85" t="s">
        <v>19</v>
      </c>
      <c r="O67" s="38">
        <v>0.375</v>
      </c>
      <c r="P67" s="38">
        <v>0.4166666666666667</v>
      </c>
    </row>
    <row r="68" spans="1:16" ht="18" customHeight="1">
      <c r="A68" s="19"/>
      <c r="B68" s="18" t="s">
        <v>17</v>
      </c>
      <c r="C68" s="37">
        <v>0.3958333333333333</v>
      </c>
      <c r="D68" s="37">
        <v>0.4375</v>
      </c>
      <c r="E68" s="18" t="s">
        <v>18</v>
      </c>
      <c r="F68" s="37">
        <v>0.3958333333333333</v>
      </c>
      <c r="G68" s="37">
        <v>0.4375</v>
      </c>
      <c r="H68" s="30" t="s">
        <v>19</v>
      </c>
      <c r="I68" s="37">
        <v>0.4166666666666667</v>
      </c>
      <c r="J68" s="37">
        <v>0.4583333333333333</v>
      </c>
      <c r="K68" s="30" t="s">
        <v>19</v>
      </c>
      <c r="L68" s="37">
        <v>0.4166666666666667</v>
      </c>
      <c r="M68" s="88">
        <v>0.4583333333333333</v>
      </c>
      <c r="N68" s="86" t="s">
        <v>19</v>
      </c>
      <c r="O68" s="37">
        <v>0.4166666666666667</v>
      </c>
      <c r="P68" s="37">
        <v>0.4583333333333333</v>
      </c>
    </row>
    <row r="69" spans="1:16" ht="18" customHeight="1">
      <c r="A69" s="19"/>
      <c r="B69" s="18" t="s">
        <v>17</v>
      </c>
      <c r="C69" s="37">
        <v>0.4375</v>
      </c>
      <c r="D69" s="37">
        <v>0.4791666666666667</v>
      </c>
      <c r="E69" s="18" t="s">
        <v>17</v>
      </c>
      <c r="F69" s="37">
        <v>0.4375</v>
      </c>
      <c r="G69" s="37">
        <v>0.4791666666666667</v>
      </c>
      <c r="H69" s="86" t="s">
        <v>20</v>
      </c>
      <c r="I69" s="37">
        <v>0.4583333333333333</v>
      </c>
      <c r="J69" s="37">
        <v>0.5</v>
      </c>
      <c r="K69" s="11" t="s">
        <v>19</v>
      </c>
      <c r="L69" s="37">
        <v>0.4583333333333333</v>
      </c>
      <c r="M69" s="88">
        <v>0.5</v>
      </c>
      <c r="N69" s="30" t="s">
        <v>19</v>
      </c>
      <c r="O69" s="37">
        <v>0.4583333333333333</v>
      </c>
      <c r="P69" s="37">
        <v>0.5</v>
      </c>
    </row>
    <row r="70" spans="1:16" ht="18" customHeight="1">
      <c r="A70" s="19"/>
      <c r="B70" s="30" t="s">
        <v>17</v>
      </c>
      <c r="C70" s="82">
        <v>0.4791666666666667</v>
      </c>
      <c r="D70" s="82">
        <v>0.5208333333333334</v>
      </c>
      <c r="E70" s="11" t="s">
        <v>18</v>
      </c>
      <c r="F70" s="82">
        <v>0.4791666666666667</v>
      </c>
      <c r="G70" s="57">
        <v>0.5208333333333334</v>
      </c>
      <c r="H70" s="86" t="s">
        <v>19</v>
      </c>
      <c r="I70" s="57">
        <v>0.5</v>
      </c>
      <c r="J70" s="57">
        <v>0.5416666666666666</v>
      </c>
      <c r="K70" s="86" t="s">
        <v>19</v>
      </c>
      <c r="L70" s="82">
        <v>0.5</v>
      </c>
      <c r="M70" s="48">
        <v>0.5416666666666666</v>
      </c>
      <c r="N70" s="28" t="s">
        <v>19</v>
      </c>
      <c r="O70" s="82">
        <v>0.5</v>
      </c>
      <c r="P70" s="82">
        <v>0.5416666666666666</v>
      </c>
    </row>
    <row r="71" spans="1:16" ht="18" customHeight="1" thickBot="1">
      <c r="A71" s="19"/>
      <c r="B71" s="83"/>
      <c r="C71" s="47"/>
      <c r="D71" s="47"/>
      <c r="E71" s="47"/>
      <c r="F71" s="47"/>
      <c r="G71" s="22"/>
      <c r="H71" s="47"/>
      <c r="I71" s="22"/>
      <c r="J71" s="22"/>
      <c r="K71" s="47"/>
      <c r="L71" s="47"/>
      <c r="M71" s="47"/>
      <c r="N71" s="47"/>
      <c r="O71" s="47"/>
      <c r="P71" s="47"/>
    </row>
    <row r="72" spans="1:16" ht="18" customHeight="1">
      <c r="A72" s="23" t="s">
        <v>4</v>
      </c>
      <c r="B72" s="18"/>
      <c r="C72" s="37"/>
      <c r="D72" s="37"/>
      <c r="E72" s="18" t="s">
        <v>32</v>
      </c>
      <c r="F72" s="37">
        <v>0.5833333333333334</v>
      </c>
      <c r="G72" s="37">
        <v>0.625</v>
      </c>
      <c r="H72" s="18" t="s">
        <v>32</v>
      </c>
      <c r="I72" s="37">
        <v>0.5833333333333334</v>
      </c>
      <c r="J72" s="37">
        <v>0.625</v>
      </c>
      <c r="K72" s="18" t="s">
        <v>32</v>
      </c>
      <c r="L72" s="37">
        <v>0.5833333333333334</v>
      </c>
      <c r="M72" s="37">
        <v>0.625</v>
      </c>
      <c r="N72" s="18" t="s">
        <v>32</v>
      </c>
      <c r="O72" s="37">
        <v>0.5833333333333334</v>
      </c>
      <c r="P72" s="37">
        <v>0.625</v>
      </c>
    </row>
    <row r="73" spans="1:16" ht="18" customHeight="1">
      <c r="A73" s="25"/>
      <c r="B73" s="18"/>
      <c r="C73" s="37"/>
      <c r="D73" s="37"/>
      <c r="E73" s="18" t="s">
        <v>32</v>
      </c>
      <c r="F73" s="37">
        <v>0.625</v>
      </c>
      <c r="G73" s="37">
        <v>0.6666666666666666</v>
      </c>
      <c r="H73" s="18" t="s">
        <v>32</v>
      </c>
      <c r="I73" s="37">
        <v>0.625</v>
      </c>
      <c r="J73" s="37">
        <v>0.6666666666666666</v>
      </c>
      <c r="K73" s="18" t="s">
        <v>32</v>
      </c>
      <c r="L73" s="37">
        <v>0.625</v>
      </c>
      <c r="M73" s="37">
        <v>0.6666666666666666</v>
      </c>
      <c r="N73" s="18" t="s">
        <v>32</v>
      </c>
      <c r="O73" s="37">
        <v>0.625</v>
      </c>
      <c r="P73" s="37">
        <v>0.6666666666666666</v>
      </c>
    </row>
    <row r="74" spans="1:16" ht="18" customHeight="1">
      <c r="A74" s="25"/>
      <c r="B74" s="18"/>
      <c r="C74" s="37"/>
      <c r="D74" s="37"/>
      <c r="E74" s="18"/>
      <c r="F74" s="37"/>
      <c r="G74" s="37"/>
      <c r="H74" s="18"/>
      <c r="I74" s="37"/>
      <c r="J74" s="37"/>
      <c r="K74" s="18"/>
      <c r="L74" s="37"/>
      <c r="M74" s="37"/>
      <c r="N74" s="18" t="s">
        <v>32</v>
      </c>
      <c r="O74" s="37">
        <v>0.6666666666666666</v>
      </c>
      <c r="P74" s="37">
        <v>0.7083333333333334</v>
      </c>
    </row>
    <row r="75" spans="1:16" ht="18" customHeight="1">
      <c r="A75" s="25"/>
      <c r="B75" s="30"/>
      <c r="C75" s="30"/>
      <c r="D75" s="31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ht="18" customHeight="1">
      <c r="A76" s="25"/>
      <c r="B76" s="80"/>
      <c r="C76" s="80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ht="18" customHeight="1"/>
    <row r="78" spans="1:16" ht="18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8" customHeight="1">
      <c r="A79" s="3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8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5"/>
      <c r="N80" s="4"/>
      <c r="O80" s="4"/>
      <c r="P80" s="4"/>
    </row>
    <row r="81" spans="1:16" ht="18" customHeight="1">
      <c r="A81" s="3"/>
      <c r="C81" s="118" t="s">
        <v>5</v>
      </c>
      <c r="D81" s="118"/>
      <c r="E81" s="33">
        <f>+E3+28</f>
        <v>38732</v>
      </c>
      <c r="F81" s="118" t="s">
        <v>0</v>
      </c>
      <c r="G81" s="118"/>
      <c r="H81" s="33">
        <f>+E81+4</f>
        <v>38736</v>
      </c>
      <c r="K81" s="32">
        <v>2007</v>
      </c>
      <c r="L81" s="117"/>
      <c r="M81" s="117"/>
      <c r="O81" s="6"/>
      <c r="P81" s="4"/>
    </row>
    <row r="82" ht="18" customHeight="1"/>
    <row r="83" spans="1:16" ht="18" customHeight="1">
      <c r="A83" s="7"/>
      <c r="B83" s="8" t="str">
        <f>"LUN   "&amp;DAY(E81)</f>
        <v>LUN   15</v>
      </c>
      <c r="C83" s="9"/>
      <c r="D83" s="10"/>
      <c r="E83" s="9" t="str">
        <f>"MAR    "&amp;DAY((E81)+1)</f>
        <v>MAR    16</v>
      </c>
      <c r="F83" s="9"/>
      <c r="G83" s="10"/>
      <c r="H83" s="9" t="str">
        <f>"MER   "&amp;DAY(E81+2)</f>
        <v>MER   17</v>
      </c>
      <c r="I83" s="9"/>
      <c r="J83" s="10"/>
      <c r="K83" s="9" t="str">
        <f>"GIO    "&amp;DAY(E81+3)</f>
        <v>GIO    18</v>
      </c>
      <c r="L83" s="9"/>
      <c r="M83" s="10"/>
      <c r="N83" s="9" t="str">
        <f>"VEN    "&amp;DAY(H81)</f>
        <v>VEN    19</v>
      </c>
      <c r="O83" s="9"/>
      <c r="P83" s="10"/>
    </row>
    <row r="84" spans="1:16" ht="18" customHeight="1">
      <c r="A84" s="11"/>
      <c r="B84" s="12" t="s">
        <v>9</v>
      </c>
      <c r="C84" s="2" t="s">
        <v>1</v>
      </c>
      <c r="D84" s="13" t="s">
        <v>2</v>
      </c>
      <c r="E84" s="12" t="s">
        <v>8</v>
      </c>
      <c r="F84" s="2" t="s">
        <v>1</v>
      </c>
      <c r="G84" s="13" t="s">
        <v>2</v>
      </c>
      <c r="H84" s="12" t="s">
        <v>8</v>
      </c>
      <c r="I84" s="2" t="s">
        <v>1</v>
      </c>
      <c r="J84" s="13" t="s">
        <v>2</v>
      </c>
      <c r="K84" s="12" t="s">
        <v>8</v>
      </c>
      <c r="L84" s="2" t="s">
        <v>1</v>
      </c>
      <c r="M84" s="13" t="s">
        <v>2</v>
      </c>
      <c r="N84" s="12" t="s">
        <v>8</v>
      </c>
      <c r="O84" s="14" t="s">
        <v>1</v>
      </c>
      <c r="P84" s="15" t="s">
        <v>2</v>
      </c>
    </row>
    <row r="85" spans="1:16" ht="18" customHeight="1">
      <c r="A85" s="16" t="s">
        <v>3</v>
      </c>
      <c r="B85" s="87" t="s">
        <v>33</v>
      </c>
      <c r="C85" s="38">
        <v>0.375</v>
      </c>
      <c r="D85" s="38">
        <v>0.4166666666666667</v>
      </c>
      <c r="E85" s="65"/>
      <c r="F85" s="38"/>
      <c r="G85" s="38"/>
      <c r="H85" s="85" t="s">
        <v>19</v>
      </c>
      <c r="I85" s="38">
        <v>0.375</v>
      </c>
      <c r="J85" s="38">
        <v>0.4166666666666667</v>
      </c>
      <c r="K85" s="85"/>
      <c r="L85" s="38"/>
      <c r="M85" s="38"/>
      <c r="N85" s="65" t="s">
        <v>33</v>
      </c>
      <c r="O85" s="38">
        <v>0.375</v>
      </c>
      <c r="P85" s="38">
        <v>0.4166666666666667</v>
      </c>
    </row>
    <row r="86" spans="1:16" ht="18" customHeight="1">
      <c r="A86" s="19"/>
      <c r="B86" s="30" t="s">
        <v>33</v>
      </c>
      <c r="C86" s="37">
        <v>0.4166666666666667</v>
      </c>
      <c r="D86" s="37">
        <v>0.4583333333333333</v>
      </c>
      <c r="E86" s="30"/>
      <c r="F86" s="37"/>
      <c r="G86" s="37"/>
      <c r="H86" s="86" t="s">
        <v>19</v>
      </c>
      <c r="I86" s="37">
        <v>0.4166666666666667</v>
      </c>
      <c r="J86" s="37">
        <v>0.4583333333333333</v>
      </c>
      <c r="K86" s="86"/>
      <c r="L86" s="37"/>
      <c r="M86" s="37"/>
      <c r="N86" s="30" t="s">
        <v>33</v>
      </c>
      <c r="O86" s="37">
        <v>0.4166666666666667</v>
      </c>
      <c r="P86" s="37">
        <v>0.4583333333333333</v>
      </c>
    </row>
    <row r="87" spans="1:16" ht="18" customHeight="1">
      <c r="A87" s="19"/>
      <c r="B87" s="30" t="s">
        <v>33</v>
      </c>
      <c r="C87" s="37">
        <v>0.4583333333333333</v>
      </c>
      <c r="D87" s="37">
        <v>0.5</v>
      </c>
      <c r="E87" s="25"/>
      <c r="F87" s="37"/>
      <c r="G87" s="37"/>
      <c r="H87" s="86" t="s">
        <v>19</v>
      </c>
      <c r="I87" s="37">
        <v>0.4583333333333333</v>
      </c>
      <c r="J87" s="37">
        <v>0.5</v>
      </c>
      <c r="K87" s="86"/>
      <c r="L87" s="37"/>
      <c r="M87" s="37"/>
      <c r="N87" s="30" t="s">
        <v>33</v>
      </c>
      <c r="O87" s="37">
        <v>0.4583333333333333</v>
      </c>
      <c r="P87" s="37">
        <v>0.5</v>
      </c>
    </row>
    <row r="88" spans="1:16" ht="18" customHeight="1">
      <c r="A88" s="19"/>
      <c r="B88" s="30" t="s">
        <v>33</v>
      </c>
      <c r="C88" s="37">
        <v>0.5</v>
      </c>
      <c r="D88" s="37">
        <v>0.5416666666666666</v>
      </c>
      <c r="E88" s="30"/>
      <c r="F88" s="37"/>
      <c r="G88" s="37"/>
      <c r="H88" s="30" t="s">
        <v>19</v>
      </c>
      <c r="I88" s="37">
        <v>0.5</v>
      </c>
      <c r="J88" s="37">
        <v>0.5416666666666666</v>
      </c>
      <c r="K88" s="30"/>
      <c r="L88" s="37"/>
      <c r="M88" s="37"/>
      <c r="N88" s="81" t="s">
        <v>33</v>
      </c>
      <c r="O88" s="57">
        <v>0.5</v>
      </c>
      <c r="P88" s="37">
        <v>0.5416666666666666</v>
      </c>
    </row>
    <row r="89" spans="1:16" ht="18" customHeight="1" thickBot="1">
      <c r="A89" s="20"/>
      <c r="B89" s="47"/>
      <c r="C89" s="62"/>
      <c r="D89" s="62"/>
      <c r="E89" s="47"/>
      <c r="F89" s="47"/>
      <c r="G89" s="62"/>
      <c r="H89" s="47"/>
      <c r="I89" s="62"/>
      <c r="J89" s="62"/>
      <c r="K89" s="47"/>
      <c r="L89" s="21"/>
      <c r="M89" s="21"/>
      <c r="N89" s="21"/>
      <c r="O89" s="22"/>
      <c r="P89" s="22"/>
    </row>
    <row r="90" spans="1:16" ht="18" customHeight="1">
      <c r="A90" s="23" t="s">
        <v>4</v>
      </c>
      <c r="B90" s="85" t="s">
        <v>19</v>
      </c>
      <c r="C90" s="38">
        <v>0.5833333333333334</v>
      </c>
      <c r="D90" s="38">
        <v>0.625</v>
      </c>
      <c r="E90" s="86" t="s">
        <v>19</v>
      </c>
      <c r="F90" s="37">
        <v>0.5833333333333334</v>
      </c>
      <c r="G90" s="37">
        <v>0.625</v>
      </c>
      <c r="H90" s="18" t="s">
        <v>32</v>
      </c>
      <c r="I90" s="37">
        <v>0.5833333333333334</v>
      </c>
      <c r="J90" s="37">
        <v>0.625</v>
      </c>
      <c r="K90" s="28" t="s">
        <v>33</v>
      </c>
      <c r="L90" s="36">
        <v>0.5833333333333334</v>
      </c>
      <c r="M90" s="36">
        <v>0.625</v>
      </c>
      <c r="N90" s="24"/>
      <c r="O90" s="24"/>
      <c r="P90" s="24"/>
    </row>
    <row r="91" spans="1:16" ht="18" customHeight="1">
      <c r="A91" s="25"/>
      <c r="B91" s="86" t="s">
        <v>19</v>
      </c>
      <c r="C91" s="37">
        <v>0.625</v>
      </c>
      <c r="D91" s="37">
        <v>0.6666666666666666</v>
      </c>
      <c r="E91" s="30" t="s">
        <v>19</v>
      </c>
      <c r="F91" s="37">
        <v>0.625</v>
      </c>
      <c r="G91" s="37">
        <v>0.6666666666666666</v>
      </c>
      <c r="H91" s="18" t="s">
        <v>32</v>
      </c>
      <c r="I91" s="37">
        <v>0.625</v>
      </c>
      <c r="J91" s="37">
        <v>0.6666666666666666</v>
      </c>
      <c r="K91" s="30" t="s">
        <v>33</v>
      </c>
      <c r="L91" s="37">
        <v>0.625</v>
      </c>
      <c r="M91" s="37">
        <v>0.6666666666666666</v>
      </c>
      <c r="N91" s="18"/>
      <c r="O91" s="18"/>
      <c r="P91" s="18"/>
    </row>
    <row r="92" spans="1:16" ht="18" customHeight="1">
      <c r="A92" s="25"/>
      <c r="B92" s="86" t="s">
        <v>19</v>
      </c>
      <c r="C92" s="37">
        <v>0.6666666666666666</v>
      </c>
      <c r="D92" s="37">
        <v>0.7083333333333334</v>
      </c>
      <c r="E92" s="30" t="s">
        <v>19</v>
      </c>
      <c r="F92" s="37">
        <v>0.6666666666666666</v>
      </c>
      <c r="G92" s="37">
        <v>0.7083333333333334</v>
      </c>
      <c r="H92" s="18" t="s">
        <v>32</v>
      </c>
      <c r="I92" s="37">
        <v>0.6666666666666666</v>
      </c>
      <c r="J92" s="37">
        <v>0.7083333333333334</v>
      </c>
      <c r="K92" s="25" t="s">
        <v>33</v>
      </c>
      <c r="L92" s="37">
        <v>0.6666666666666666</v>
      </c>
      <c r="M92" s="37">
        <v>0.7083333333333334</v>
      </c>
      <c r="N92" s="18"/>
      <c r="O92" s="18"/>
      <c r="P92" s="18"/>
    </row>
    <row r="93" spans="1:16" ht="18" customHeight="1">
      <c r="A93" s="25"/>
      <c r="B93" s="30"/>
      <c r="C93" s="37"/>
      <c r="D93" s="37"/>
      <c r="E93" s="30"/>
      <c r="F93" s="37"/>
      <c r="G93" s="37"/>
      <c r="H93" s="18"/>
      <c r="I93" s="18"/>
      <c r="J93" s="18"/>
      <c r="K93" s="30" t="s">
        <v>33</v>
      </c>
      <c r="L93" s="37">
        <v>0.7083333333333334</v>
      </c>
      <c r="M93" s="37">
        <v>0.75</v>
      </c>
      <c r="N93" s="18"/>
      <c r="O93" s="18"/>
      <c r="P93" s="18"/>
    </row>
    <row r="94" spans="1:16" ht="18" customHeight="1">
      <c r="A94" s="25"/>
      <c r="B94" s="30"/>
      <c r="C94" s="30"/>
      <c r="D94" s="31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 ht="18" customHeight="1">
      <c r="A95" s="25"/>
      <c r="B95" s="80"/>
      <c r="C95" s="80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ht="18" customHeight="1"/>
    <row r="97" spans="1:16" ht="18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8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8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ht="18" customHeight="1">
      <c r="A100" s="3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</sheetData>
  <mergeCells count="19">
    <mergeCell ref="C81:D81"/>
    <mergeCell ref="F81:G81"/>
    <mergeCell ref="L81:M81"/>
    <mergeCell ref="A1:P1"/>
    <mergeCell ref="B29:P39"/>
    <mergeCell ref="B49:P49"/>
    <mergeCell ref="B50:P50"/>
    <mergeCell ref="C44:D44"/>
    <mergeCell ref="F44:G44"/>
    <mergeCell ref="L44:M44"/>
    <mergeCell ref="C63:D63"/>
    <mergeCell ref="F63:G63"/>
    <mergeCell ref="L63:M63"/>
    <mergeCell ref="C3:D3"/>
    <mergeCell ref="F3:G3"/>
    <mergeCell ref="L3:M3"/>
    <mergeCell ref="C25:D25"/>
    <mergeCell ref="F25:G25"/>
    <mergeCell ref="L25:M25"/>
  </mergeCells>
  <printOptions/>
  <pageMargins left="0.75" right="0.75" top="1" bottom="1" header="0.5" footer="0.5"/>
  <pageSetup horizontalDpi="600" verticalDpi="600" orientation="landscape" paperSize="9" r:id="rId4"/>
  <headerFooter alignWithMargins="0">
    <oddHeader>&amp;C&amp;A</oddHeader>
    <oddFooter>&amp;CPagina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="75" zoomScaleNormal="75" workbookViewId="0" topLeftCell="A25">
      <selection activeCell="H53" sqref="H53"/>
    </sheetView>
  </sheetViews>
  <sheetFormatPr defaultColWidth="9.140625" defaultRowHeight="12.75"/>
  <cols>
    <col min="1" max="1" width="9.28125" style="1" bestFit="1" customWidth="1"/>
    <col min="2" max="2" width="23.421875" style="1" bestFit="1" customWidth="1"/>
    <col min="3" max="3" width="6.00390625" style="1" customWidth="1"/>
    <col min="4" max="4" width="6.28125" style="1" customWidth="1"/>
    <col min="5" max="5" width="23.421875" style="1" bestFit="1" customWidth="1"/>
    <col min="6" max="7" width="6.421875" style="1" bestFit="1" customWidth="1"/>
    <col min="8" max="8" width="22.57421875" style="1" customWidth="1"/>
    <col min="9" max="10" width="6.421875" style="1" bestFit="1" customWidth="1"/>
    <col min="11" max="11" width="19.8515625" style="1" customWidth="1"/>
    <col min="12" max="12" width="7.8515625" style="1" customWidth="1"/>
    <col min="13" max="13" width="7.00390625" style="1" customWidth="1"/>
    <col min="14" max="14" width="19.8515625" style="1" customWidth="1"/>
    <col min="15" max="15" width="7.00390625" style="1" customWidth="1"/>
    <col min="16" max="16" width="6.57421875" style="1" customWidth="1"/>
    <col min="17" max="16384" width="9.140625" style="1" customWidth="1"/>
  </cols>
  <sheetData>
    <row r="1" spans="1:16" ht="15.75" customHeight="1">
      <c r="A1" s="132" t="s">
        <v>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9" ht="18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R2" s="1" t="s">
        <v>6</v>
      </c>
      <c r="S2" s="1" t="s">
        <v>7</v>
      </c>
    </row>
    <row r="3" spans="1:19" ht="18" customHeight="1">
      <c r="A3" s="3"/>
      <c r="C3" s="118" t="s">
        <v>5</v>
      </c>
      <c r="D3" s="118"/>
      <c r="E3" s="33">
        <v>38739</v>
      </c>
      <c r="F3" s="118" t="s">
        <v>0</v>
      </c>
      <c r="G3" s="118"/>
      <c r="H3" s="33">
        <f>+E3+4</f>
        <v>38743</v>
      </c>
      <c r="K3" s="32">
        <v>2007</v>
      </c>
      <c r="L3" s="117"/>
      <c r="M3" s="117"/>
      <c r="O3" s="6"/>
      <c r="P3" s="4"/>
      <c r="R3" s="34">
        <f>+H80</f>
        <v>38771</v>
      </c>
      <c r="S3" s="35">
        <f>+R3+3</f>
        <v>38774</v>
      </c>
    </row>
    <row r="4" ht="18" customHeight="1"/>
    <row r="5" spans="2:16" s="7" customFormat="1" ht="18" customHeight="1">
      <c r="B5" s="8" t="str">
        <f>"LUN   "&amp;DAY(E3)</f>
        <v>LUN   22</v>
      </c>
      <c r="C5" s="9"/>
      <c r="D5" s="10"/>
      <c r="E5" s="9" t="str">
        <f>"MAR    "&amp;DAY((E3)+1)</f>
        <v>MAR    23</v>
      </c>
      <c r="F5" s="9"/>
      <c r="G5" s="10"/>
      <c r="H5" s="9" t="str">
        <f>"MER   "&amp;DAY(E3+2)</f>
        <v>MER   24</v>
      </c>
      <c r="I5" s="9"/>
      <c r="J5" s="10"/>
      <c r="K5" s="9" t="str">
        <f>"GIO    "&amp;DAY(E3+3)</f>
        <v>GIO    25</v>
      </c>
      <c r="L5" s="9"/>
      <c r="M5" s="10"/>
      <c r="N5" s="9" t="str">
        <f>"VEN    "&amp;DAY(H3)</f>
        <v>VEN    26</v>
      </c>
      <c r="O5" s="9"/>
      <c r="P5" s="10"/>
    </row>
    <row r="6" spans="1:16" ht="18" customHeight="1">
      <c r="A6" s="11"/>
      <c r="B6" s="12" t="s">
        <v>8</v>
      </c>
      <c r="C6" s="2" t="s">
        <v>1</v>
      </c>
      <c r="D6" s="13" t="s">
        <v>2</v>
      </c>
      <c r="E6" s="12" t="s">
        <v>8</v>
      </c>
      <c r="F6" s="2" t="s">
        <v>1</v>
      </c>
      <c r="G6" s="13" t="s">
        <v>2</v>
      </c>
      <c r="H6" s="12" t="s">
        <v>8</v>
      </c>
      <c r="I6" s="2" t="s">
        <v>1</v>
      </c>
      <c r="J6" s="13" t="s">
        <v>2</v>
      </c>
      <c r="K6" s="12" t="s">
        <v>8</v>
      </c>
      <c r="L6" s="2" t="s">
        <v>1</v>
      </c>
      <c r="M6" s="13" t="s">
        <v>2</v>
      </c>
      <c r="N6" s="12" t="s">
        <v>8</v>
      </c>
      <c r="O6" s="14" t="s">
        <v>1</v>
      </c>
      <c r="P6" s="15" t="s">
        <v>2</v>
      </c>
    </row>
    <row r="7" spans="1:16" ht="18" customHeight="1">
      <c r="A7" s="16" t="s">
        <v>3</v>
      </c>
      <c r="B7" s="17"/>
      <c r="C7" s="17"/>
      <c r="D7" s="17"/>
      <c r="E7" s="17"/>
      <c r="F7" s="17"/>
      <c r="G7" s="17"/>
      <c r="H7" s="85" t="s">
        <v>19</v>
      </c>
      <c r="I7" s="38">
        <v>0.375</v>
      </c>
      <c r="J7" s="38">
        <v>0.4166666666666667</v>
      </c>
      <c r="K7" s="85" t="s">
        <v>19</v>
      </c>
      <c r="L7" s="38">
        <v>0.375</v>
      </c>
      <c r="M7" s="38">
        <v>0.4166666666666667</v>
      </c>
      <c r="N7" s="17"/>
      <c r="O7" s="37"/>
      <c r="P7" s="37"/>
    </row>
    <row r="8" spans="1:16" ht="18" customHeight="1">
      <c r="A8" s="19"/>
      <c r="B8" s="18" t="s">
        <v>17</v>
      </c>
      <c r="C8" s="37">
        <v>0.3958333333333333</v>
      </c>
      <c r="D8" s="37">
        <v>0.4375</v>
      </c>
      <c r="E8" s="18" t="s">
        <v>17</v>
      </c>
      <c r="F8" s="37">
        <v>0.3958333333333333</v>
      </c>
      <c r="G8" s="37">
        <v>0.4375</v>
      </c>
      <c r="H8" s="86" t="s">
        <v>19</v>
      </c>
      <c r="I8" s="37">
        <v>0.4166666666666667</v>
      </c>
      <c r="J8" s="37">
        <v>0.4583333333333333</v>
      </c>
      <c r="K8" s="30" t="s">
        <v>19</v>
      </c>
      <c r="L8" s="37">
        <v>0.4166666666666667</v>
      </c>
      <c r="M8" s="37">
        <v>0.4583333333333333</v>
      </c>
      <c r="N8" s="18"/>
      <c r="O8" s="18"/>
      <c r="P8" s="18"/>
    </row>
    <row r="9" spans="1:16" ht="18" customHeight="1">
      <c r="A9" s="19"/>
      <c r="B9" s="18" t="s">
        <v>17</v>
      </c>
      <c r="C9" s="37">
        <v>0.4375</v>
      </c>
      <c r="D9" s="37">
        <v>0.4791666666666667</v>
      </c>
      <c r="E9" s="18" t="s">
        <v>17</v>
      </c>
      <c r="F9" s="37">
        <v>0.4375</v>
      </c>
      <c r="G9" s="37">
        <v>0.4791666666666667</v>
      </c>
      <c r="H9" s="30" t="s">
        <v>19</v>
      </c>
      <c r="I9" s="37">
        <v>0.4583333333333333</v>
      </c>
      <c r="J9" s="37">
        <v>0.5</v>
      </c>
      <c r="K9" s="18" t="s">
        <v>19</v>
      </c>
      <c r="L9" s="37">
        <v>0.4583333333333333</v>
      </c>
      <c r="M9" s="37">
        <v>0.5</v>
      </c>
      <c r="N9" s="18"/>
      <c r="O9" s="18"/>
      <c r="P9" s="18"/>
    </row>
    <row r="10" spans="1:16" ht="18" customHeight="1">
      <c r="A10" s="19"/>
      <c r="B10" s="18" t="s">
        <v>17</v>
      </c>
      <c r="C10" s="37">
        <v>0.4791666666666667</v>
      </c>
      <c r="D10" s="37">
        <v>0.5208333333333334</v>
      </c>
      <c r="E10" s="18" t="s">
        <v>17</v>
      </c>
      <c r="F10" s="37">
        <v>0.4791666666666667</v>
      </c>
      <c r="G10" s="37">
        <v>0.5208333333333334</v>
      </c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8" customHeight="1" thickBo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2"/>
    </row>
    <row r="12" spans="1:16" ht="18" customHeight="1">
      <c r="A12" s="23" t="s">
        <v>4</v>
      </c>
      <c r="B12" s="29"/>
      <c r="C12" s="29"/>
      <c r="D12" s="24"/>
      <c r="E12" s="24"/>
      <c r="F12" s="24"/>
      <c r="G12" s="24"/>
      <c r="H12" s="24"/>
      <c r="I12" s="24"/>
      <c r="J12" s="24"/>
      <c r="K12" s="24"/>
      <c r="L12" s="36"/>
      <c r="M12" s="36"/>
      <c r="N12" s="24"/>
      <c r="O12" s="24"/>
      <c r="P12" s="24"/>
    </row>
    <row r="13" spans="1:16" ht="18" customHeight="1">
      <c r="A13" s="25"/>
      <c r="B13" s="30"/>
      <c r="C13" s="30"/>
      <c r="D13" s="3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" customHeight="1">
      <c r="A14" s="25"/>
      <c r="B14" s="30"/>
      <c r="C14" s="30"/>
      <c r="D14" s="31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8" customHeight="1">
      <c r="A15" s="25"/>
      <c r="B15" s="30"/>
      <c r="C15" s="30"/>
      <c r="D15" s="31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" customHeight="1">
      <c r="A16" s="25"/>
      <c r="B16" s="30"/>
      <c r="C16" s="30"/>
      <c r="D16" s="3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8" customHeight="1">
      <c r="A17" s="25"/>
      <c r="B17" s="80"/>
      <c r="C17" s="80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ht="18" customHeight="1"/>
    <row r="19" spans="1:16" ht="18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8" customHeight="1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8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4"/>
    </row>
    <row r="22" spans="1:16" ht="18" customHeight="1">
      <c r="A22" s="3"/>
      <c r="C22" s="118" t="s">
        <v>5</v>
      </c>
      <c r="D22" s="118"/>
      <c r="E22" s="33">
        <f>+E3+7</f>
        <v>38746</v>
      </c>
      <c r="F22" s="118" t="s">
        <v>0</v>
      </c>
      <c r="G22" s="118"/>
      <c r="H22" s="33">
        <f>+E22+4</f>
        <v>38750</v>
      </c>
      <c r="K22" s="32">
        <f>$K$3</f>
        <v>2007</v>
      </c>
      <c r="L22" s="117"/>
      <c r="M22" s="117"/>
      <c r="O22" s="6"/>
      <c r="P22" s="4"/>
    </row>
    <row r="23" ht="18" customHeight="1"/>
    <row r="24" spans="1:16" ht="18" customHeight="1">
      <c r="A24" s="7"/>
      <c r="B24" s="8" t="str">
        <f>"LUN   "&amp;DAY(E22)</f>
        <v>LUN   29</v>
      </c>
      <c r="C24" s="9"/>
      <c r="D24" s="10"/>
      <c r="E24" s="9" t="str">
        <f>"MAR    "&amp;DAY((E22)+1)</f>
        <v>MAR    30</v>
      </c>
      <c r="F24" s="9"/>
      <c r="G24" s="10"/>
      <c r="H24" s="9" t="str">
        <f>"MER   "&amp;DAY(E22+2)</f>
        <v>MER   31</v>
      </c>
      <c r="I24" s="9"/>
      <c r="J24" s="10"/>
      <c r="K24" s="9" t="str">
        <f>"GIO    "&amp;DAY(E22+3)</f>
        <v>GIO    1</v>
      </c>
      <c r="L24" s="9"/>
      <c r="M24" s="10"/>
      <c r="N24" s="9" t="str">
        <f>"VEN    "&amp;DAY(H22)</f>
        <v>VEN    2</v>
      </c>
      <c r="O24" s="9"/>
      <c r="P24" s="10"/>
    </row>
    <row r="25" spans="1:16" ht="18" customHeight="1">
      <c r="A25" s="11"/>
      <c r="B25" s="12" t="s">
        <v>8</v>
      </c>
      <c r="C25" s="2" t="s">
        <v>1</v>
      </c>
      <c r="D25" s="13" t="s">
        <v>2</v>
      </c>
      <c r="E25" s="12" t="s">
        <v>8</v>
      </c>
      <c r="F25" s="2" t="s">
        <v>1</v>
      </c>
      <c r="G25" s="13" t="s">
        <v>2</v>
      </c>
      <c r="H25" s="12" t="s">
        <v>8</v>
      </c>
      <c r="I25" s="2" t="s">
        <v>1</v>
      </c>
      <c r="J25" s="13" t="s">
        <v>2</v>
      </c>
      <c r="K25" s="12" t="s">
        <v>8</v>
      </c>
      <c r="L25" s="2" t="s">
        <v>1</v>
      </c>
      <c r="M25" s="13" t="s">
        <v>2</v>
      </c>
      <c r="N25" s="12" t="s">
        <v>8</v>
      </c>
      <c r="O25" s="14" t="s">
        <v>1</v>
      </c>
      <c r="P25" s="15" t="s">
        <v>2</v>
      </c>
    </row>
    <row r="26" spans="1:16" ht="18" customHeight="1">
      <c r="A26" s="16" t="s">
        <v>3</v>
      </c>
      <c r="B26" s="17"/>
      <c r="C26" s="38"/>
      <c r="D26" s="38"/>
      <c r="E26" s="17"/>
      <c r="F26" s="17"/>
      <c r="G26" s="17"/>
      <c r="H26" s="85" t="s">
        <v>19</v>
      </c>
      <c r="I26" s="38">
        <v>0.375</v>
      </c>
      <c r="J26" s="38">
        <v>0.4166666666666667</v>
      </c>
      <c r="K26" s="85" t="s">
        <v>19</v>
      </c>
      <c r="L26" s="38">
        <v>0.375</v>
      </c>
      <c r="M26" s="38">
        <v>0.4166666666666667</v>
      </c>
      <c r="N26" s="87" t="s">
        <v>40</v>
      </c>
      <c r="O26" s="89">
        <v>0.3541666666666667</v>
      </c>
      <c r="P26" s="89">
        <v>0.3958333333333333</v>
      </c>
    </row>
    <row r="27" spans="1:16" ht="18" customHeight="1">
      <c r="A27" s="19"/>
      <c r="B27" s="18" t="s">
        <v>17</v>
      </c>
      <c r="C27" s="37">
        <v>0.3958333333333333</v>
      </c>
      <c r="D27" s="37">
        <v>0.4375</v>
      </c>
      <c r="E27" s="18" t="s">
        <v>17</v>
      </c>
      <c r="F27" s="37">
        <v>0.3958333333333333</v>
      </c>
      <c r="G27" s="37">
        <v>0.4375</v>
      </c>
      <c r="H27" s="86" t="s">
        <v>19</v>
      </c>
      <c r="I27" s="37">
        <v>0.4166666666666667</v>
      </c>
      <c r="J27" s="37">
        <v>0.4583333333333333</v>
      </c>
      <c r="K27" s="86" t="s">
        <v>19</v>
      </c>
      <c r="L27" s="37">
        <v>0.4166666666666667</v>
      </c>
      <c r="M27" s="37">
        <v>0.4583333333333333</v>
      </c>
      <c r="N27" s="86" t="s">
        <v>40</v>
      </c>
      <c r="O27" s="37">
        <v>0.3958333333333333</v>
      </c>
      <c r="P27" s="37">
        <v>0.4375</v>
      </c>
    </row>
    <row r="28" spans="1:16" ht="18" customHeight="1">
      <c r="A28" s="19"/>
      <c r="B28" s="18" t="s">
        <v>17</v>
      </c>
      <c r="C28" s="37">
        <v>0.4375</v>
      </c>
      <c r="D28" s="37">
        <v>0.4791666666666667</v>
      </c>
      <c r="E28" s="18" t="s">
        <v>17</v>
      </c>
      <c r="F28" s="37">
        <v>0.4375</v>
      </c>
      <c r="G28" s="37">
        <v>0.4791666666666667</v>
      </c>
      <c r="H28" s="30" t="s">
        <v>19</v>
      </c>
      <c r="I28" s="37">
        <v>0.4583333333333333</v>
      </c>
      <c r="J28" s="37">
        <v>0.5</v>
      </c>
      <c r="K28" s="30" t="s">
        <v>19</v>
      </c>
      <c r="L28" s="37">
        <v>0.4583333333333333</v>
      </c>
      <c r="M28" s="37">
        <v>0.5</v>
      </c>
      <c r="N28" s="30" t="s">
        <v>40</v>
      </c>
      <c r="O28" s="37">
        <v>0.4375</v>
      </c>
      <c r="P28" s="37">
        <v>0.4791666666666667</v>
      </c>
    </row>
    <row r="29" spans="1:16" ht="18" customHeight="1">
      <c r="A29" s="19"/>
      <c r="B29" s="18" t="s">
        <v>17</v>
      </c>
      <c r="C29" s="37">
        <v>0.4791666666666667</v>
      </c>
      <c r="D29" s="37">
        <v>0.5208333333333334</v>
      </c>
      <c r="E29" s="18" t="s">
        <v>17</v>
      </c>
      <c r="F29" s="37">
        <v>0.4791666666666667</v>
      </c>
      <c r="G29" s="37">
        <v>0.5208333333333334</v>
      </c>
      <c r="H29" s="18"/>
      <c r="I29" s="37"/>
      <c r="J29" s="37"/>
      <c r="K29" s="18"/>
      <c r="L29" s="37"/>
      <c r="M29" s="37"/>
      <c r="N29" s="18"/>
      <c r="O29" s="18"/>
      <c r="P29" s="18"/>
    </row>
    <row r="30" spans="1:16" ht="18" customHeight="1">
      <c r="A30" s="1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8" customHeight="1" thickBo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2"/>
    </row>
    <row r="32" spans="1:16" ht="18" customHeight="1">
      <c r="A32" s="23" t="s">
        <v>4</v>
      </c>
      <c r="B32" s="64" t="s">
        <v>34</v>
      </c>
      <c r="C32" s="39">
        <v>0.5833333333333334</v>
      </c>
      <c r="D32" s="36">
        <v>0.625</v>
      </c>
      <c r="E32" s="64" t="s">
        <v>34</v>
      </c>
      <c r="F32" s="39">
        <v>0.5833333333333334</v>
      </c>
      <c r="G32" s="36">
        <v>0.625</v>
      </c>
      <c r="H32" s="64" t="s">
        <v>34</v>
      </c>
      <c r="I32" s="39">
        <v>0.5833333333333334</v>
      </c>
      <c r="J32" s="36">
        <v>0.625</v>
      </c>
      <c r="K32" s="64" t="s">
        <v>34</v>
      </c>
      <c r="L32" s="39">
        <v>0.5833333333333334</v>
      </c>
      <c r="M32" s="36">
        <v>0.625</v>
      </c>
      <c r="N32" s="24"/>
      <c r="O32" s="24"/>
      <c r="P32" s="24"/>
    </row>
    <row r="33" spans="1:16" ht="18" customHeight="1">
      <c r="A33" s="25"/>
      <c r="B33" s="30" t="s">
        <v>34</v>
      </c>
      <c r="C33" s="57">
        <v>0.625</v>
      </c>
      <c r="D33" s="58">
        <v>0.6666666666666666</v>
      </c>
      <c r="E33" s="86" t="s">
        <v>34</v>
      </c>
      <c r="F33" s="57">
        <v>0.625</v>
      </c>
      <c r="G33" s="58">
        <v>0.6666666666666666</v>
      </c>
      <c r="H33" s="86" t="s">
        <v>34</v>
      </c>
      <c r="I33" s="57">
        <v>0.625</v>
      </c>
      <c r="J33" s="58">
        <v>0.6666666666666666</v>
      </c>
      <c r="K33" s="86" t="s">
        <v>34</v>
      </c>
      <c r="L33" s="57">
        <v>0.625</v>
      </c>
      <c r="M33" s="58">
        <v>0.6666666666666666</v>
      </c>
      <c r="N33" s="18"/>
      <c r="O33" s="18"/>
      <c r="P33" s="18"/>
    </row>
    <row r="34" spans="1:16" ht="18" customHeight="1">
      <c r="A34" s="25"/>
      <c r="B34" s="25" t="s">
        <v>34</v>
      </c>
      <c r="C34" s="57">
        <v>0.6666666666666666</v>
      </c>
      <c r="D34" s="58">
        <v>0.7083333333333334</v>
      </c>
      <c r="E34" s="30" t="s">
        <v>34</v>
      </c>
      <c r="F34" s="57">
        <v>0.6666666666666666</v>
      </c>
      <c r="G34" s="58">
        <v>0.7083333333333334</v>
      </c>
      <c r="H34" s="30" t="s">
        <v>34</v>
      </c>
      <c r="I34" s="57">
        <v>0.6666666666666666</v>
      </c>
      <c r="J34" s="58">
        <v>0.7083333333333334</v>
      </c>
      <c r="K34" s="30" t="s">
        <v>34</v>
      </c>
      <c r="L34" s="57">
        <v>0.6666666666666666</v>
      </c>
      <c r="M34" s="58">
        <v>0.7083333333333334</v>
      </c>
      <c r="N34" s="18"/>
      <c r="O34" s="18"/>
      <c r="P34" s="18"/>
    </row>
    <row r="35" spans="1:16" ht="18" customHeight="1">
      <c r="A35" s="25"/>
      <c r="B35" s="30"/>
      <c r="C35" s="30"/>
      <c r="D35" s="31"/>
      <c r="E35" s="3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8" customHeight="1">
      <c r="A36" s="25"/>
      <c r="B36" s="30"/>
      <c r="C36" s="30"/>
      <c r="D36" s="31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8" customHeight="1">
      <c r="A37" s="26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ht="18" customHeight="1"/>
    <row r="39" spans="1:16" ht="18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8" customHeight="1">
      <c r="A40" s="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8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</row>
    <row r="42" spans="1:16" ht="18" customHeight="1">
      <c r="A42" s="3"/>
      <c r="C42" s="118" t="s">
        <v>5</v>
      </c>
      <c r="D42" s="118"/>
      <c r="E42" s="33">
        <f>+E3+14</f>
        <v>38753</v>
      </c>
      <c r="F42" s="118" t="s">
        <v>0</v>
      </c>
      <c r="G42" s="118"/>
      <c r="H42" s="33">
        <f>+E42+4</f>
        <v>38757</v>
      </c>
      <c r="K42" s="32">
        <f>$K$3</f>
        <v>2007</v>
      </c>
      <c r="L42" s="117"/>
      <c r="M42" s="117"/>
      <c r="O42" s="6"/>
      <c r="P42" s="4"/>
    </row>
    <row r="43" ht="18" customHeight="1"/>
    <row r="44" spans="1:16" ht="18" customHeight="1">
      <c r="A44" s="7"/>
      <c r="B44" s="8" t="str">
        <f>"LUN   "&amp;DAY(E42)</f>
        <v>LUN   5</v>
      </c>
      <c r="C44" s="9"/>
      <c r="D44" s="10"/>
      <c r="E44" s="9" t="str">
        <f>"MAR    "&amp;DAY((E42)+1)</f>
        <v>MAR    6</v>
      </c>
      <c r="F44" s="9"/>
      <c r="G44" s="10"/>
      <c r="H44" s="9" t="str">
        <f>"MER   "&amp;DAY(E42+2)</f>
        <v>MER   7</v>
      </c>
      <c r="I44" s="9"/>
      <c r="J44" s="10"/>
      <c r="K44" s="9" t="str">
        <f>"GIO    "&amp;DAY(E42+3)</f>
        <v>GIO    8</v>
      </c>
      <c r="L44" s="9"/>
      <c r="M44" s="10"/>
      <c r="N44" s="9" t="str">
        <f>"VEN    "&amp;DAY(H42)</f>
        <v>VEN    9</v>
      </c>
      <c r="O44" s="9"/>
      <c r="P44" s="10"/>
    </row>
    <row r="45" spans="1:16" ht="18" customHeight="1">
      <c r="A45" s="11"/>
      <c r="B45" s="12" t="s">
        <v>8</v>
      </c>
      <c r="C45" s="2" t="s">
        <v>1</v>
      </c>
      <c r="D45" s="13" t="s">
        <v>2</v>
      </c>
      <c r="E45" s="12" t="s">
        <v>8</v>
      </c>
      <c r="F45" s="2" t="s">
        <v>1</v>
      </c>
      <c r="G45" s="13" t="s">
        <v>2</v>
      </c>
      <c r="H45" s="52" t="s">
        <v>8</v>
      </c>
      <c r="I45" s="2" t="s">
        <v>1</v>
      </c>
      <c r="J45" s="13" t="s">
        <v>2</v>
      </c>
      <c r="K45" s="12" t="s">
        <v>8</v>
      </c>
      <c r="L45" s="2" t="s">
        <v>1</v>
      </c>
      <c r="M45" s="13" t="s">
        <v>2</v>
      </c>
      <c r="N45" s="12" t="s">
        <v>8</v>
      </c>
      <c r="O45" s="14" t="s">
        <v>1</v>
      </c>
      <c r="P45" s="15" t="s">
        <v>2</v>
      </c>
    </row>
    <row r="46" spans="1:16" ht="18" customHeight="1">
      <c r="A46" s="16" t="s">
        <v>3</v>
      </c>
      <c r="B46" s="65" t="s">
        <v>40</v>
      </c>
      <c r="C46" s="89">
        <v>0.3541666666666667</v>
      </c>
      <c r="D46" s="89">
        <v>0.3958333333333333</v>
      </c>
      <c r="E46" s="17"/>
      <c r="F46" s="17"/>
      <c r="G46" s="17"/>
      <c r="H46" s="142" t="s">
        <v>49</v>
      </c>
      <c r="I46" s="38">
        <v>0.3958333333333333</v>
      </c>
      <c r="J46" s="38">
        <v>0.4375</v>
      </c>
      <c r="K46" s="17"/>
      <c r="L46" s="17"/>
      <c r="M46" s="17"/>
      <c r="N46" s="65" t="s">
        <v>40</v>
      </c>
      <c r="O46" s="89">
        <v>0.3541666666666667</v>
      </c>
      <c r="P46" s="89">
        <v>0.3958333333333333</v>
      </c>
    </row>
    <row r="47" spans="1:16" ht="18" customHeight="1">
      <c r="A47" s="19"/>
      <c r="B47" s="30" t="s">
        <v>40</v>
      </c>
      <c r="C47" s="37">
        <v>0.3958333333333333</v>
      </c>
      <c r="D47" s="37">
        <v>0.4375</v>
      </c>
      <c r="E47" s="18" t="s">
        <v>21</v>
      </c>
      <c r="F47" s="37">
        <v>0.3958333333333333</v>
      </c>
      <c r="G47" s="37">
        <v>0.4375</v>
      </c>
      <c r="H47" s="103" t="s">
        <v>49</v>
      </c>
      <c r="I47" s="37">
        <v>0.4375</v>
      </c>
      <c r="J47" s="37">
        <v>0.4791666666666667</v>
      </c>
      <c r="K47" s="18" t="s">
        <v>22</v>
      </c>
      <c r="L47" s="37">
        <v>0.3958333333333333</v>
      </c>
      <c r="M47" s="37">
        <v>0.4375</v>
      </c>
      <c r="N47" s="30" t="s">
        <v>40</v>
      </c>
      <c r="O47" s="37">
        <v>0.3958333333333333</v>
      </c>
      <c r="P47" s="37">
        <v>0.4375</v>
      </c>
    </row>
    <row r="48" spans="1:16" ht="18" customHeight="1">
      <c r="A48" s="19"/>
      <c r="B48" s="28" t="s">
        <v>40</v>
      </c>
      <c r="C48" s="37">
        <v>0.4375</v>
      </c>
      <c r="D48" s="37">
        <v>0.4791666666666667</v>
      </c>
      <c r="E48" s="18" t="s">
        <v>21</v>
      </c>
      <c r="F48" s="37">
        <v>0.4375</v>
      </c>
      <c r="G48" s="37">
        <v>0.4791666666666667</v>
      </c>
      <c r="H48" s="18" t="s">
        <v>22</v>
      </c>
      <c r="I48" s="37">
        <v>0.4791666666666667</v>
      </c>
      <c r="J48" s="37">
        <v>0.5208333333333334</v>
      </c>
      <c r="K48" s="18" t="s">
        <v>22</v>
      </c>
      <c r="L48" s="37">
        <v>0.4375</v>
      </c>
      <c r="M48" s="37">
        <v>0.4791666666666667</v>
      </c>
      <c r="N48" s="28" t="s">
        <v>40</v>
      </c>
      <c r="O48" s="37">
        <v>0.4375</v>
      </c>
      <c r="P48" s="37">
        <v>0.4791666666666667</v>
      </c>
    </row>
    <row r="49" spans="1:16" ht="18" customHeight="1">
      <c r="A49" s="19"/>
      <c r="B49" s="18"/>
      <c r="C49" s="37"/>
      <c r="D49" s="37"/>
      <c r="E49" s="18" t="s">
        <v>22</v>
      </c>
      <c r="F49" s="37">
        <v>0.4791666666666667</v>
      </c>
      <c r="G49" s="37">
        <v>0.5208333333333334</v>
      </c>
      <c r="H49" s="18"/>
      <c r="I49" s="37"/>
      <c r="J49" s="37"/>
      <c r="K49" s="18" t="s">
        <v>22</v>
      </c>
      <c r="L49" s="37">
        <v>0.4791666666666667</v>
      </c>
      <c r="M49" s="37">
        <v>0.5208333333333334</v>
      </c>
      <c r="N49" s="18"/>
      <c r="O49" s="37"/>
      <c r="P49" s="37"/>
    </row>
    <row r="50" spans="1:16" ht="18" customHeight="1" thickBot="1">
      <c r="A50" s="20"/>
      <c r="B50" s="21"/>
      <c r="C50" s="21"/>
      <c r="D50" s="21"/>
      <c r="E50" s="21"/>
      <c r="F50" s="21"/>
      <c r="G50" s="21"/>
      <c r="H50" s="47"/>
      <c r="I50" s="21"/>
      <c r="J50" s="21"/>
      <c r="K50" s="21"/>
      <c r="L50" s="21"/>
      <c r="M50" s="21"/>
      <c r="N50" s="21"/>
      <c r="O50" s="22"/>
      <c r="P50" s="22"/>
    </row>
    <row r="51" spans="1:16" ht="18" customHeight="1">
      <c r="A51" s="23" t="s">
        <v>4</v>
      </c>
      <c r="B51" s="29"/>
      <c r="C51" s="39"/>
      <c r="D51" s="36"/>
      <c r="E51" s="63"/>
      <c r="F51" s="24"/>
      <c r="G51" s="24"/>
      <c r="H51" s="28" t="s">
        <v>40</v>
      </c>
      <c r="I51" s="36">
        <v>0.5625</v>
      </c>
      <c r="J51" s="36">
        <v>0.6041666666666666</v>
      </c>
      <c r="K51" s="63"/>
      <c r="L51" s="24"/>
      <c r="M51" s="24"/>
      <c r="N51" s="24" t="s">
        <v>20</v>
      </c>
      <c r="O51" s="36">
        <v>0.5625</v>
      </c>
      <c r="P51" s="36">
        <v>0.6041666666666666</v>
      </c>
    </row>
    <row r="52" spans="1:16" ht="18" customHeight="1">
      <c r="A52" s="25"/>
      <c r="B52" s="30" t="s">
        <v>49</v>
      </c>
      <c r="C52" s="57">
        <v>0.625</v>
      </c>
      <c r="D52" s="58">
        <v>0.6666666666666666</v>
      </c>
      <c r="E52" s="86" t="s">
        <v>40</v>
      </c>
      <c r="F52" s="37">
        <v>0.5833333333333334</v>
      </c>
      <c r="G52" s="37">
        <v>0.625</v>
      </c>
      <c r="H52" s="28" t="s">
        <v>40</v>
      </c>
      <c r="I52" s="37">
        <v>0.6041666666666666</v>
      </c>
      <c r="J52" s="37">
        <v>0.6458333333333334</v>
      </c>
      <c r="K52" s="30" t="s">
        <v>40</v>
      </c>
      <c r="L52" s="37">
        <v>0.5833333333333334</v>
      </c>
      <c r="M52" s="37">
        <v>0.625</v>
      </c>
      <c r="N52" s="18" t="s">
        <v>20</v>
      </c>
      <c r="O52" s="37">
        <v>0.6041666666666666</v>
      </c>
      <c r="P52" s="37">
        <v>0.6458333333333334</v>
      </c>
    </row>
    <row r="53" spans="1:16" ht="18" customHeight="1">
      <c r="A53" s="25"/>
      <c r="B53" s="30" t="s">
        <v>49</v>
      </c>
      <c r="C53" s="57">
        <v>0.6666666666666666</v>
      </c>
      <c r="D53" s="58">
        <v>0.7083333333333334</v>
      </c>
      <c r="E53" s="30" t="s">
        <v>40</v>
      </c>
      <c r="F53" s="37">
        <v>0.625</v>
      </c>
      <c r="G53" s="37">
        <v>0.6666666666666666</v>
      </c>
      <c r="H53" s="18" t="s">
        <v>22</v>
      </c>
      <c r="I53" s="37">
        <v>0.6458333333333334</v>
      </c>
      <c r="J53" s="37">
        <v>0.6875</v>
      </c>
      <c r="K53" s="30" t="s">
        <v>40</v>
      </c>
      <c r="L53" s="37">
        <v>0.625</v>
      </c>
      <c r="M53" s="37">
        <v>0.6666666666666666</v>
      </c>
      <c r="N53" s="18" t="s">
        <v>20</v>
      </c>
      <c r="O53" s="37">
        <v>0.6458333333333334</v>
      </c>
      <c r="P53" s="37">
        <v>0.6875</v>
      </c>
    </row>
    <row r="54" spans="1:16" ht="18" customHeight="1">
      <c r="A54" s="25"/>
      <c r="B54" s="30"/>
      <c r="C54" s="30"/>
      <c r="D54" s="31"/>
      <c r="E54" s="30"/>
      <c r="F54" s="37"/>
      <c r="G54" s="37"/>
      <c r="H54" s="18" t="s">
        <v>22</v>
      </c>
      <c r="I54" s="37">
        <v>0.6875</v>
      </c>
      <c r="J54" s="37">
        <v>0.7291666666666666</v>
      </c>
      <c r="K54" s="18"/>
      <c r="L54" s="37"/>
      <c r="M54" s="37"/>
      <c r="N54" s="18"/>
      <c r="O54" s="18"/>
      <c r="P54" s="18"/>
    </row>
    <row r="55" spans="1:16" ht="18" customHeight="1">
      <c r="A55" s="25"/>
      <c r="B55" s="30"/>
      <c r="C55" s="30"/>
      <c r="D55" s="31"/>
      <c r="E55" s="30"/>
      <c r="F55" s="37"/>
      <c r="G55" s="37"/>
      <c r="H55" s="18"/>
      <c r="I55" s="18"/>
      <c r="J55" s="37"/>
      <c r="K55" s="18"/>
      <c r="L55" s="18"/>
      <c r="M55" s="18"/>
      <c r="N55" s="18"/>
      <c r="O55" s="18"/>
      <c r="P55" s="18"/>
    </row>
    <row r="56" spans="1:16" ht="18" customHeight="1">
      <c r="A56" s="26"/>
      <c r="B56" s="2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ht="18" customHeight="1"/>
    <row r="58" spans="1:16" ht="18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ht="18" customHeight="1">
      <c r="A59" s="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18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5"/>
      <c r="N60" s="4"/>
      <c r="O60" s="4"/>
      <c r="P60" s="4"/>
    </row>
    <row r="61" spans="1:16" ht="18" customHeight="1">
      <c r="A61" s="3"/>
      <c r="C61" s="118" t="s">
        <v>5</v>
      </c>
      <c r="D61" s="118"/>
      <c r="E61" s="33">
        <f>+E3+21</f>
        <v>38760</v>
      </c>
      <c r="F61" s="118" t="s">
        <v>0</v>
      </c>
      <c r="G61" s="118"/>
      <c r="H61" s="33">
        <f>+E61+4</f>
        <v>38764</v>
      </c>
      <c r="K61" s="32">
        <f>$K$3</f>
        <v>2007</v>
      </c>
      <c r="L61" s="117"/>
      <c r="M61" s="117"/>
      <c r="O61" s="6"/>
      <c r="P61" s="4"/>
    </row>
    <row r="62" ht="18" customHeight="1"/>
    <row r="63" spans="1:16" ht="18" customHeight="1">
      <c r="A63" s="7"/>
      <c r="B63" s="8" t="str">
        <f>"LUN   "&amp;DAY(E61)</f>
        <v>LUN   12</v>
      </c>
      <c r="C63" s="9"/>
      <c r="D63" s="10"/>
      <c r="E63" s="9" t="str">
        <f>"MAR    "&amp;DAY((E61)+1)</f>
        <v>MAR    13</v>
      </c>
      <c r="F63" s="9"/>
      <c r="G63" s="10"/>
      <c r="H63" s="9" t="str">
        <f>"MER   "&amp;DAY(E61+2)</f>
        <v>MER   14</v>
      </c>
      <c r="I63" s="9"/>
      <c r="J63" s="10"/>
      <c r="K63" s="9" t="str">
        <f>"GIO    "&amp;DAY(E61+3)</f>
        <v>GIO    15</v>
      </c>
      <c r="L63" s="9"/>
      <c r="M63" s="10"/>
      <c r="N63" s="9" t="str">
        <f>"VEN    "&amp;DAY(H61)</f>
        <v>VEN    16</v>
      </c>
      <c r="O63" s="9"/>
      <c r="P63" s="10"/>
    </row>
    <row r="64" spans="1:16" ht="18" customHeight="1">
      <c r="A64" s="11"/>
      <c r="B64" s="12" t="s">
        <v>8</v>
      </c>
      <c r="C64" s="2" t="s">
        <v>1</v>
      </c>
      <c r="D64" s="13" t="s">
        <v>2</v>
      </c>
      <c r="E64" s="12" t="s">
        <v>8</v>
      </c>
      <c r="F64" s="2" t="s">
        <v>1</v>
      </c>
      <c r="G64" s="13" t="s">
        <v>2</v>
      </c>
      <c r="H64" s="52" t="s">
        <v>8</v>
      </c>
      <c r="I64" s="2" t="s">
        <v>1</v>
      </c>
      <c r="J64" s="13" t="s">
        <v>2</v>
      </c>
      <c r="K64" s="12" t="s">
        <v>8</v>
      </c>
      <c r="L64" s="2" t="s">
        <v>1</v>
      </c>
      <c r="M64" s="13" t="s">
        <v>2</v>
      </c>
      <c r="N64" s="12" t="s">
        <v>8</v>
      </c>
      <c r="O64" s="14" t="s">
        <v>1</v>
      </c>
      <c r="P64" s="15" t="s">
        <v>2</v>
      </c>
    </row>
    <row r="65" spans="1:16" ht="18" customHeight="1">
      <c r="A65" s="16" t="s">
        <v>3</v>
      </c>
      <c r="B65" s="65" t="s">
        <v>40</v>
      </c>
      <c r="C65" s="89">
        <v>0.3541666666666667</v>
      </c>
      <c r="D65" s="89">
        <v>0.3958333333333333</v>
      </c>
      <c r="E65" s="17"/>
      <c r="F65" s="17"/>
      <c r="G65" s="17"/>
      <c r="H65" s="142" t="s">
        <v>49</v>
      </c>
      <c r="I65" s="38">
        <v>0.3958333333333333</v>
      </c>
      <c r="J65" s="38">
        <v>0.4375</v>
      </c>
      <c r="K65" s="17"/>
      <c r="L65" s="17"/>
      <c r="M65" s="17"/>
      <c r="N65" s="17"/>
      <c r="O65" s="18"/>
      <c r="P65" s="18"/>
    </row>
    <row r="66" spans="1:16" ht="18" customHeight="1">
      <c r="A66" s="19"/>
      <c r="B66" s="25" t="s">
        <v>40</v>
      </c>
      <c r="C66" s="37">
        <v>0.3958333333333333</v>
      </c>
      <c r="D66" s="37">
        <v>0.4375</v>
      </c>
      <c r="E66" s="18" t="s">
        <v>21</v>
      </c>
      <c r="F66" s="37">
        <v>0.3958333333333333</v>
      </c>
      <c r="G66" s="37">
        <v>0.4375</v>
      </c>
      <c r="H66" s="103" t="s">
        <v>49</v>
      </c>
      <c r="I66" s="37">
        <v>0.4375</v>
      </c>
      <c r="J66" s="37">
        <v>0.4791666666666667</v>
      </c>
      <c r="K66" s="101" t="s">
        <v>50</v>
      </c>
      <c r="L66" s="37">
        <v>0.375</v>
      </c>
      <c r="M66" s="37">
        <v>0.4166666666666667</v>
      </c>
      <c r="N66" s="101" t="s">
        <v>50</v>
      </c>
      <c r="O66" s="37">
        <v>0.375</v>
      </c>
      <c r="P66" s="37">
        <v>0.4166666666666667</v>
      </c>
    </row>
    <row r="67" spans="1:16" ht="18" customHeight="1">
      <c r="A67" s="19"/>
      <c r="B67" s="30" t="s">
        <v>40</v>
      </c>
      <c r="C67" s="37">
        <v>0.4375</v>
      </c>
      <c r="D67" s="37">
        <v>0.4791666666666667</v>
      </c>
      <c r="E67" s="18" t="s">
        <v>22</v>
      </c>
      <c r="F67" s="37">
        <v>0.4375</v>
      </c>
      <c r="G67" s="37">
        <v>0.4791666666666667</v>
      </c>
      <c r="H67" s="18" t="s">
        <v>21</v>
      </c>
      <c r="I67" s="37">
        <v>0.4791666666666667</v>
      </c>
      <c r="J67" s="37">
        <v>0.5208333333333334</v>
      </c>
      <c r="K67" s="101" t="s">
        <v>50</v>
      </c>
      <c r="L67" s="37">
        <v>0.4166666666666667</v>
      </c>
      <c r="M67" s="37">
        <v>0.4583333333333333</v>
      </c>
      <c r="N67" s="101" t="s">
        <v>50</v>
      </c>
      <c r="O67" s="37">
        <v>0.4166666666666667</v>
      </c>
      <c r="P67" s="37">
        <v>0.4583333333333333</v>
      </c>
    </row>
    <row r="68" spans="1:16" ht="18" customHeight="1">
      <c r="A68" s="19"/>
      <c r="B68" s="18"/>
      <c r="C68" s="18"/>
      <c r="D68" s="18"/>
      <c r="E68" s="18" t="s">
        <v>22</v>
      </c>
      <c r="F68" s="37">
        <v>0.4791666666666667</v>
      </c>
      <c r="G68" s="37">
        <v>0.5208333333333334</v>
      </c>
      <c r="H68" s="18"/>
      <c r="I68" s="37"/>
      <c r="J68" s="37"/>
      <c r="K68" s="101"/>
      <c r="L68" s="37"/>
      <c r="M68" s="37"/>
      <c r="N68" s="18"/>
      <c r="O68" s="18"/>
      <c r="P68" s="18"/>
    </row>
    <row r="69" spans="1:16" ht="18" customHeight="1" thickBot="1">
      <c r="A69" s="20"/>
      <c r="B69" s="47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47"/>
      <c r="P69" s="62"/>
    </row>
    <row r="70" spans="1:16" ht="18" customHeight="1">
      <c r="A70" s="23" t="s">
        <v>4</v>
      </c>
      <c r="B70" s="28" t="s">
        <v>19</v>
      </c>
      <c r="C70" s="79">
        <v>0.6041666666666666</v>
      </c>
      <c r="D70" s="37">
        <v>0.6458333333333334</v>
      </c>
      <c r="E70" s="28" t="s">
        <v>19</v>
      </c>
      <c r="F70" s="79">
        <v>0.6041666666666666</v>
      </c>
      <c r="G70" s="37">
        <v>0.6458333333333334</v>
      </c>
      <c r="H70" s="28" t="s">
        <v>19</v>
      </c>
      <c r="I70" s="79">
        <v>0.6041666666666666</v>
      </c>
      <c r="J70" s="37">
        <v>0.6458333333333334</v>
      </c>
      <c r="K70" s="28"/>
      <c r="L70" s="79"/>
      <c r="M70" s="37"/>
      <c r="N70" s="18" t="s">
        <v>21</v>
      </c>
      <c r="O70" s="37">
        <v>0.6041666666666666</v>
      </c>
      <c r="P70" s="37">
        <v>0.6458333333333334</v>
      </c>
    </row>
    <row r="71" spans="1:16" ht="18" customHeight="1">
      <c r="A71" s="25"/>
      <c r="B71" s="30" t="s">
        <v>19</v>
      </c>
      <c r="C71" s="57">
        <v>0.6458333333333334</v>
      </c>
      <c r="D71" s="58">
        <v>0.6875</v>
      </c>
      <c r="E71" s="30" t="s">
        <v>19</v>
      </c>
      <c r="F71" s="57">
        <v>0.6458333333333334</v>
      </c>
      <c r="G71" s="58">
        <v>0.6875</v>
      </c>
      <c r="H71" s="30" t="s">
        <v>19</v>
      </c>
      <c r="I71" s="57">
        <v>0.6458333333333334</v>
      </c>
      <c r="J71" s="58">
        <v>0.6875</v>
      </c>
      <c r="K71" s="30" t="s">
        <v>50</v>
      </c>
      <c r="L71" s="57">
        <v>0.5833333333333334</v>
      </c>
      <c r="M71" s="58">
        <v>0.625</v>
      </c>
      <c r="N71" s="18" t="s">
        <v>21</v>
      </c>
      <c r="O71" s="37">
        <v>0.6458333333333334</v>
      </c>
      <c r="P71" s="37">
        <v>0.6875</v>
      </c>
    </row>
    <row r="72" spans="1:16" ht="18" customHeight="1">
      <c r="A72" s="25"/>
      <c r="B72" s="30" t="s">
        <v>19</v>
      </c>
      <c r="C72" s="57">
        <v>0.6875</v>
      </c>
      <c r="D72" s="58">
        <v>0.7291666666666666</v>
      </c>
      <c r="E72" s="30" t="s">
        <v>19</v>
      </c>
      <c r="F72" s="57">
        <v>0.6875</v>
      </c>
      <c r="G72" s="58">
        <v>0.7291666666666666</v>
      </c>
      <c r="H72" s="30" t="s">
        <v>19</v>
      </c>
      <c r="I72" s="57">
        <v>0.6875</v>
      </c>
      <c r="J72" s="58">
        <v>0.7291666666666666</v>
      </c>
      <c r="K72" s="30" t="s">
        <v>50</v>
      </c>
      <c r="L72" s="57">
        <v>0.625</v>
      </c>
      <c r="M72" s="58">
        <v>0.6666666666666666</v>
      </c>
      <c r="N72" s="18" t="s">
        <v>21</v>
      </c>
      <c r="O72" s="37">
        <v>0.6875</v>
      </c>
      <c r="P72" s="37">
        <v>0.7291666666666666</v>
      </c>
    </row>
    <row r="73" spans="1:16" ht="18" customHeight="1">
      <c r="A73" s="25"/>
      <c r="B73" s="30" t="s">
        <v>49</v>
      </c>
      <c r="C73" s="57">
        <v>0.7291666666666666</v>
      </c>
      <c r="D73" s="58">
        <v>0.7708333333333334</v>
      </c>
      <c r="E73" s="30"/>
      <c r="F73" s="18"/>
      <c r="G73" s="18"/>
      <c r="H73" s="103"/>
      <c r="I73" s="57"/>
      <c r="J73" s="58"/>
      <c r="K73" s="18"/>
      <c r="L73" s="18"/>
      <c r="M73" s="18"/>
      <c r="N73" s="18"/>
      <c r="O73" s="18"/>
      <c r="P73" s="18"/>
    </row>
    <row r="74" spans="1:16" ht="18" customHeight="1">
      <c r="A74" s="25"/>
      <c r="B74" s="30" t="s">
        <v>49</v>
      </c>
      <c r="C74" s="57">
        <v>0.7708333333333334</v>
      </c>
      <c r="D74" s="58">
        <v>0.8125</v>
      </c>
      <c r="E74" s="18"/>
      <c r="F74" s="18"/>
      <c r="G74" s="18"/>
      <c r="H74" s="103"/>
      <c r="I74" s="57"/>
      <c r="J74" s="58"/>
      <c r="K74" s="18"/>
      <c r="L74" s="18"/>
      <c r="M74" s="18"/>
      <c r="N74" s="18"/>
      <c r="O74" s="18"/>
      <c r="P74" s="18"/>
    </row>
    <row r="75" spans="1:16" ht="20.25" customHeight="1">
      <c r="A75" s="25"/>
      <c r="B75" s="26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ht="0.75" customHeight="1" hidden="1">
      <c r="A76" s="26"/>
    </row>
    <row r="77" spans="2:16" ht="18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8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8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5"/>
      <c r="N79" s="4"/>
      <c r="O79" s="4"/>
      <c r="P79" s="4"/>
    </row>
    <row r="80" spans="1:18" ht="18" customHeight="1">
      <c r="A80" s="3"/>
      <c r="C80" s="118" t="s">
        <v>5</v>
      </c>
      <c r="D80" s="118"/>
      <c r="E80" s="33">
        <f>+E3+28</f>
        <v>38767</v>
      </c>
      <c r="F80" s="118" t="s">
        <v>0</v>
      </c>
      <c r="G80" s="118"/>
      <c r="H80" s="33">
        <f>+E80+4</f>
        <v>38771</v>
      </c>
      <c r="K80" s="32">
        <f>$K$3</f>
        <v>2007</v>
      </c>
      <c r="L80" s="117"/>
      <c r="M80" s="117"/>
      <c r="O80" s="6"/>
      <c r="P80" s="4"/>
      <c r="R80" s="106"/>
    </row>
    <row r="81" ht="18" customHeight="1">
      <c r="A81" s="3"/>
    </row>
    <row r="82" spans="2:16" ht="18" customHeight="1">
      <c r="B82" s="8" t="str">
        <f>"LUN   "&amp;DAY(E80)</f>
        <v>LUN   19</v>
      </c>
      <c r="C82" s="9"/>
      <c r="D82" s="10"/>
      <c r="E82" s="9" t="str">
        <f>"MAR    "&amp;DAY((E80)+1)</f>
        <v>MAR    20</v>
      </c>
      <c r="F82" s="9"/>
      <c r="G82" s="10"/>
      <c r="H82" s="9" t="str">
        <f>"MER   "&amp;DAY(E80+2)</f>
        <v>MER   21</v>
      </c>
      <c r="I82" s="9"/>
      <c r="J82" s="10"/>
      <c r="K82" s="9" t="str">
        <f>"GIO    "&amp;DAY(E80+3)</f>
        <v>GIO    22</v>
      </c>
      <c r="L82" s="9"/>
      <c r="M82" s="10"/>
      <c r="N82" s="9" t="str">
        <f>"VEN    "&amp;DAY(H80)</f>
        <v>VEN    23</v>
      </c>
      <c r="O82" s="9"/>
      <c r="P82" s="10"/>
    </row>
    <row r="83" spans="1:16" ht="18" customHeight="1">
      <c r="A83" s="7"/>
      <c r="B83" s="52" t="s">
        <v>8</v>
      </c>
      <c r="C83" s="14" t="s">
        <v>1</v>
      </c>
      <c r="D83" s="15" t="s">
        <v>2</v>
      </c>
      <c r="E83" s="14" t="s">
        <v>8</v>
      </c>
      <c r="F83" s="14" t="s">
        <v>1</v>
      </c>
      <c r="G83" s="15" t="s">
        <v>2</v>
      </c>
      <c r="H83" s="52" t="s">
        <v>8</v>
      </c>
      <c r="I83" s="14" t="s">
        <v>1</v>
      </c>
      <c r="J83" s="15" t="s">
        <v>2</v>
      </c>
      <c r="K83" s="14" t="s">
        <v>8</v>
      </c>
      <c r="L83" s="14" t="s">
        <v>1</v>
      </c>
      <c r="M83" s="15" t="s">
        <v>2</v>
      </c>
      <c r="N83" s="14" t="s">
        <v>8</v>
      </c>
      <c r="O83" s="14" t="s">
        <v>1</v>
      </c>
      <c r="P83" s="15" t="s">
        <v>2</v>
      </c>
    </row>
    <row r="84" spans="1:16" ht="18" customHeight="1">
      <c r="A84" s="16" t="s">
        <v>3</v>
      </c>
      <c r="B84" s="18" t="s">
        <v>17</v>
      </c>
      <c r="C84" s="37">
        <v>0.3958333333333333</v>
      </c>
      <c r="D84" s="37">
        <v>0.4375</v>
      </c>
      <c r="E84" s="18" t="s">
        <v>17</v>
      </c>
      <c r="F84" s="37">
        <v>0.3958333333333333</v>
      </c>
      <c r="G84" s="37">
        <v>0.4375</v>
      </c>
      <c r="H84" s="103" t="s">
        <v>49</v>
      </c>
      <c r="I84" s="37">
        <v>0.3958333333333333</v>
      </c>
      <c r="J84" s="37">
        <v>0.4375</v>
      </c>
      <c r="K84" s="25" t="s">
        <v>35</v>
      </c>
      <c r="L84" s="37">
        <v>0.3958333333333333</v>
      </c>
      <c r="M84" s="37">
        <v>0.4375</v>
      </c>
      <c r="N84" s="25" t="s">
        <v>35</v>
      </c>
      <c r="O84" s="37">
        <v>0.3958333333333333</v>
      </c>
      <c r="P84" s="37">
        <v>0.4375</v>
      </c>
    </row>
    <row r="85" spans="1:16" ht="18" customHeight="1">
      <c r="A85" s="19"/>
      <c r="B85" s="18" t="s">
        <v>17</v>
      </c>
      <c r="C85" s="37">
        <v>0.4375</v>
      </c>
      <c r="D85" s="37">
        <v>0.4791666666666667</v>
      </c>
      <c r="E85" s="18" t="s">
        <v>17</v>
      </c>
      <c r="F85" s="37">
        <v>0.4375</v>
      </c>
      <c r="G85" s="37">
        <v>0.4791666666666667</v>
      </c>
      <c r="H85" s="103" t="s">
        <v>49</v>
      </c>
      <c r="I85" s="37">
        <v>0.4375</v>
      </c>
      <c r="J85" s="37">
        <v>0.4791666666666667</v>
      </c>
      <c r="K85" s="30" t="s">
        <v>35</v>
      </c>
      <c r="L85" s="37">
        <v>0.4375</v>
      </c>
      <c r="M85" s="37">
        <v>0.4791666666666667</v>
      </c>
      <c r="N85" s="30" t="s">
        <v>35</v>
      </c>
      <c r="O85" s="37">
        <v>0.4375</v>
      </c>
      <c r="P85" s="37">
        <v>0.4791666666666667</v>
      </c>
    </row>
    <row r="86" spans="1:19" ht="18" customHeight="1">
      <c r="A86" s="19"/>
      <c r="B86" s="18" t="s">
        <v>17</v>
      </c>
      <c r="C86" s="37">
        <v>0.4791666666666667</v>
      </c>
      <c r="D86" s="37">
        <v>0.5208333333333334</v>
      </c>
      <c r="E86" s="18" t="s">
        <v>17</v>
      </c>
      <c r="F86" s="37">
        <v>0.4791666666666667</v>
      </c>
      <c r="G86" s="37">
        <v>0.5208333333333334</v>
      </c>
      <c r="H86" s="28"/>
      <c r="I86" s="37"/>
      <c r="J86" s="37"/>
      <c r="K86" s="30" t="s">
        <v>35</v>
      </c>
      <c r="L86" s="37">
        <v>0.4791666666666667</v>
      </c>
      <c r="M86" s="37">
        <v>0.5208333333333334</v>
      </c>
      <c r="N86" s="30" t="s">
        <v>35</v>
      </c>
      <c r="O86" s="37">
        <v>0.4791666666666667</v>
      </c>
      <c r="P86" s="37">
        <v>0.5208333333333334</v>
      </c>
      <c r="S86" s="105"/>
    </row>
    <row r="87" spans="1:16" ht="18" customHeight="1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 ht="18" customHeight="1" thickBot="1">
      <c r="A88" s="19"/>
      <c r="B88" s="47"/>
      <c r="C88" s="62"/>
      <c r="D88" s="62"/>
      <c r="E88" s="47"/>
      <c r="F88" s="62"/>
      <c r="G88" s="62"/>
      <c r="H88" s="62"/>
      <c r="I88" s="62"/>
      <c r="J88" s="62"/>
      <c r="K88" s="62"/>
      <c r="L88" s="62"/>
      <c r="M88" s="62"/>
      <c r="N88" s="62"/>
      <c r="O88" s="47"/>
      <c r="P88" s="62"/>
    </row>
    <row r="89" spans="1:16" ht="18" customHeight="1">
      <c r="A89" s="23" t="s">
        <v>4</v>
      </c>
      <c r="B89" s="28" t="s">
        <v>21</v>
      </c>
      <c r="C89" s="79">
        <v>0.5833333333333334</v>
      </c>
      <c r="D89" s="37">
        <v>0.625</v>
      </c>
      <c r="E89" s="28" t="s">
        <v>22</v>
      </c>
      <c r="F89" s="79">
        <v>0.5833333333333334</v>
      </c>
      <c r="G89" s="37">
        <v>0.625</v>
      </c>
      <c r="H89" s="25" t="s">
        <v>35</v>
      </c>
      <c r="I89" s="79">
        <v>0.5833333333333334</v>
      </c>
      <c r="J89" s="37">
        <v>0.625</v>
      </c>
      <c r="K89" s="28" t="s">
        <v>22</v>
      </c>
      <c r="L89" s="79">
        <v>0.5833333333333334</v>
      </c>
      <c r="M89" s="37">
        <v>0.625</v>
      </c>
      <c r="N89" s="25" t="s">
        <v>35</v>
      </c>
      <c r="O89" s="79">
        <v>0.5833333333333334</v>
      </c>
      <c r="P89" s="37">
        <v>0.625</v>
      </c>
    </row>
    <row r="90" spans="1:16" ht="18" customHeight="1">
      <c r="A90" s="25"/>
      <c r="B90" s="30" t="s">
        <v>22</v>
      </c>
      <c r="C90" s="57">
        <v>0.625</v>
      </c>
      <c r="D90" s="58">
        <v>0.6666666666666666</v>
      </c>
      <c r="E90" s="30" t="s">
        <v>22</v>
      </c>
      <c r="F90" s="57">
        <v>0.625</v>
      </c>
      <c r="G90" s="58">
        <v>0.6666666666666666</v>
      </c>
      <c r="H90" s="30" t="s">
        <v>35</v>
      </c>
      <c r="I90" s="57">
        <v>0.625</v>
      </c>
      <c r="J90" s="58">
        <v>0.6666666666666666</v>
      </c>
      <c r="K90" s="30" t="s">
        <v>22</v>
      </c>
      <c r="L90" s="57">
        <v>0.625</v>
      </c>
      <c r="M90" s="58">
        <v>0.6666666666666666</v>
      </c>
      <c r="N90" s="30" t="s">
        <v>35</v>
      </c>
      <c r="O90" s="57">
        <v>0.625</v>
      </c>
      <c r="P90" s="58">
        <v>0.6666666666666666</v>
      </c>
    </row>
    <row r="91" spans="1:16" ht="18" customHeight="1">
      <c r="A91" s="25"/>
      <c r="B91" s="30" t="s">
        <v>22</v>
      </c>
      <c r="C91" s="57">
        <v>0.6666666666666666</v>
      </c>
      <c r="D91" s="58">
        <v>0.7083333333333334</v>
      </c>
      <c r="E91" s="30" t="s">
        <v>22</v>
      </c>
      <c r="F91" s="57">
        <v>0.6666666666666666</v>
      </c>
      <c r="G91" s="58">
        <v>0.7083333333333334</v>
      </c>
      <c r="H91" s="30" t="s">
        <v>35</v>
      </c>
      <c r="I91" s="57">
        <v>0.6666666666666666</v>
      </c>
      <c r="J91" s="58">
        <v>0.7083333333333334</v>
      </c>
      <c r="K91" s="30" t="s">
        <v>22</v>
      </c>
      <c r="L91" s="57">
        <v>0.6666666666666666</v>
      </c>
      <c r="M91" s="58">
        <v>0.7083333333333334</v>
      </c>
      <c r="N91" s="30" t="s">
        <v>35</v>
      </c>
      <c r="O91" s="57">
        <v>0.6666666666666666</v>
      </c>
      <c r="P91" s="58">
        <v>0.7083333333333334</v>
      </c>
    </row>
    <row r="92" spans="1:16" ht="18" customHeight="1">
      <c r="A92" s="25"/>
      <c r="B92" s="30" t="s">
        <v>49</v>
      </c>
      <c r="C92" s="57">
        <v>0.7291666666666666</v>
      </c>
      <c r="D92" s="58">
        <v>0.7708333333333334</v>
      </c>
      <c r="E92" s="18"/>
      <c r="F92" s="18"/>
      <c r="G92" s="18"/>
      <c r="H92" s="103"/>
      <c r="I92" s="57"/>
      <c r="J92" s="58"/>
      <c r="K92" s="18"/>
      <c r="L92" s="18"/>
      <c r="M92" s="18"/>
      <c r="N92" s="18"/>
      <c r="O92" s="18"/>
      <c r="P92" s="18"/>
    </row>
    <row r="93" spans="1:16" ht="18" customHeight="1">
      <c r="A93" s="25"/>
      <c r="B93" s="80" t="s">
        <v>49</v>
      </c>
      <c r="C93" s="99">
        <v>0.7708333333333334</v>
      </c>
      <c r="D93" s="100">
        <v>0.8125</v>
      </c>
      <c r="E93" s="84"/>
      <c r="F93" s="84"/>
      <c r="G93" s="84"/>
      <c r="H93" s="104"/>
      <c r="I93" s="99"/>
      <c r="J93" s="100"/>
      <c r="K93" s="84"/>
      <c r="L93" s="84"/>
      <c r="M93" s="84"/>
      <c r="N93" s="84"/>
      <c r="O93" s="84"/>
      <c r="P93" s="84"/>
    </row>
    <row r="94" ht="18" customHeight="1">
      <c r="A94" s="26"/>
    </row>
    <row r="95" spans="2:16" ht="18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8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ht="18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8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ht="18" customHeight="1">
      <c r="A99" s="3"/>
    </row>
    <row r="100" ht="18" customHeight="1"/>
  </sheetData>
  <mergeCells count="16">
    <mergeCell ref="A1:P1"/>
    <mergeCell ref="C80:D80"/>
    <mergeCell ref="F80:G80"/>
    <mergeCell ref="L80:M80"/>
    <mergeCell ref="C42:D42"/>
    <mergeCell ref="F42:G42"/>
    <mergeCell ref="L42:M42"/>
    <mergeCell ref="C61:D61"/>
    <mergeCell ref="F61:G61"/>
    <mergeCell ref="L61:M61"/>
    <mergeCell ref="C3:D3"/>
    <mergeCell ref="F3:G3"/>
    <mergeCell ref="L3:M3"/>
    <mergeCell ref="C22:D22"/>
    <mergeCell ref="F22:G22"/>
    <mergeCell ref="L22:M22"/>
  </mergeCells>
  <printOptions/>
  <pageMargins left="0.75" right="0.75" top="1" bottom="1" header="0.5" footer="0.5"/>
  <pageSetup horizontalDpi="600" verticalDpi="600" orientation="landscape" paperSize="9" r:id="rId4"/>
  <headerFooter alignWithMargins="0">
    <oddHeader>&amp;C&amp;A</oddHeader>
    <oddFooter>&amp;CPagina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9"/>
  <sheetViews>
    <sheetView zoomScale="75" zoomScaleNormal="75" workbookViewId="0" topLeftCell="A7">
      <selection activeCell="T17" sqref="T17"/>
    </sheetView>
  </sheetViews>
  <sheetFormatPr defaultColWidth="9.140625" defaultRowHeight="12.75"/>
  <cols>
    <col min="1" max="1" width="8.00390625" style="1" customWidth="1"/>
    <col min="2" max="2" width="23.28125" style="1" customWidth="1"/>
    <col min="3" max="3" width="6.00390625" style="1" customWidth="1"/>
    <col min="4" max="4" width="6.28125" style="1" customWidth="1"/>
    <col min="5" max="5" width="20.8515625" style="1" customWidth="1"/>
    <col min="6" max="7" width="6.421875" style="1" bestFit="1" customWidth="1"/>
    <col min="8" max="8" width="24.140625" style="1" customWidth="1"/>
    <col min="9" max="10" width="6.421875" style="1" bestFit="1" customWidth="1"/>
    <col min="11" max="11" width="20.8515625" style="1" customWidth="1"/>
    <col min="12" max="12" width="7.8515625" style="1" customWidth="1"/>
    <col min="13" max="13" width="7.00390625" style="1" customWidth="1"/>
    <col min="14" max="14" width="20.00390625" style="1" customWidth="1"/>
    <col min="15" max="15" width="7.00390625" style="1" customWidth="1"/>
    <col min="16" max="16" width="6.57421875" style="1" customWidth="1"/>
    <col min="17" max="16384" width="9.140625" style="1" customWidth="1"/>
  </cols>
  <sheetData>
    <row r="1" spans="1:16" ht="15.75" customHeight="1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9" ht="18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R2" s="1" t="s">
        <v>6</v>
      </c>
      <c r="S2" s="1" t="s">
        <v>7</v>
      </c>
    </row>
    <row r="3" spans="1:19" ht="18" customHeight="1">
      <c r="A3" s="3"/>
      <c r="C3" s="118" t="s">
        <v>5</v>
      </c>
      <c r="D3" s="118"/>
      <c r="E3" s="33">
        <v>38774</v>
      </c>
      <c r="F3" s="118" t="s">
        <v>0</v>
      </c>
      <c r="G3" s="118"/>
      <c r="H3" s="33">
        <f>+E3+4</f>
        <v>38778</v>
      </c>
      <c r="K3" s="32">
        <v>2007</v>
      </c>
      <c r="L3" s="117"/>
      <c r="M3" s="117"/>
      <c r="O3" s="6"/>
      <c r="P3" s="4"/>
      <c r="R3" s="34">
        <f>+H80</f>
        <v>38806</v>
      </c>
      <c r="S3" s="35">
        <f>+R3+3</f>
        <v>38809</v>
      </c>
    </row>
    <row r="4" ht="18" customHeight="1"/>
    <row r="5" spans="2:16" s="7" customFormat="1" ht="18" customHeight="1">
      <c r="B5" s="8" t="str">
        <f>"LUN   "&amp;DAY(E3)</f>
        <v>LUN   26</v>
      </c>
      <c r="C5" s="9"/>
      <c r="D5" s="10"/>
      <c r="E5" s="8" t="str">
        <f>"MAR    "&amp;DAY((E3)+1)</f>
        <v>MAR    27</v>
      </c>
      <c r="F5" s="9"/>
      <c r="G5" s="10"/>
      <c r="H5" s="9" t="str">
        <f>"MER   "&amp;DAY(E3+2)</f>
        <v>MER   28</v>
      </c>
      <c r="I5" s="9"/>
      <c r="J5" s="10"/>
      <c r="K5" s="9" t="str">
        <f>"GIO    "&amp;DAY(E3+3)</f>
        <v>GIO    1</v>
      </c>
      <c r="L5" s="9"/>
      <c r="M5" s="10"/>
      <c r="N5" s="9" t="str">
        <f>"VEN    "&amp;DAY(H3)</f>
        <v>VEN    2</v>
      </c>
      <c r="O5" s="9"/>
      <c r="P5" s="10"/>
    </row>
    <row r="6" spans="1:16" ht="18" customHeight="1">
      <c r="A6" s="11"/>
      <c r="B6" s="12" t="s">
        <v>9</v>
      </c>
      <c r="C6" s="2" t="s">
        <v>1</v>
      </c>
      <c r="D6" s="13" t="s">
        <v>2</v>
      </c>
      <c r="E6" s="52" t="s">
        <v>8</v>
      </c>
      <c r="F6" s="14" t="s">
        <v>1</v>
      </c>
      <c r="G6" s="15" t="s">
        <v>2</v>
      </c>
      <c r="H6" s="52" t="s">
        <v>8</v>
      </c>
      <c r="I6" s="14" t="s">
        <v>1</v>
      </c>
      <c r="J6" s="15" t="s">
        <v>2</v>
      </c>
      <c r="K6" s="12" t="s">
        <v>8</v>
      </c>
      <c r="L6" s="2" t="s">
        <v>1</v>
      </c>
      <c r="M6" s="13" t="s">
        <v>2</v>
      </c>
      <c r="N6" s="52" t="s">
        <v>8</v>
      </c>
      <c r="O6" s="14" t="s">
        <v>1</v>
      </c>
      <c r="P6" s="15" t="s">
        <v>2</v>
      </c>
    </row>
    <row r="7" spans="1:16" ht="18" customHeight="1">
      <c r="A7" s="16" t="s">
        <v>3</v>
      </c>
      <c r="B7" s="65" t="s">
        <v>23</v>
      </c>
      <c r="C7" s="38">
        <v>0.3958333333333333</v>
      </c>
      <c r="D7" s="38">
        <v>0.4375</v>
      </c>
      <c r="E7" s="25" t="s">
        <v>35</v>
      </c>
      <c r="F7" s="37">
        <v>0.3958333333333333</v>
      </c>
      <c r="G7" s="37">
        <v>0.4375</v>
      </c>
      <c r="H7" s="25" t="s">
        <v>35</v>
      </c>
      <c r="I7" s="37">
        <v>0.3958333333333333</v>
      </c>
      <c r="J7" s="37">
        <v>0.4375</v>
      </c>
      <c r="K7" s="65" t="s">
        <v>23</v>
      </c>
      <c r="L7" s="38">
        <v>0.3958333333333333</v>
      </c>
      <c r="M7" s="38">
        <v>0.4375</v>
      </c>
      <c r="N7" s="25" t="s">
        <v>35</v>
      </c>
      <c r="O7" s="37">
        <v>0.3958333333333333</v>
      </c>
      <c r="P7" s="37">
        <v>0.4375</v>
      </c>
    </row>
    <row r="8" spans="1:16" ht="18" customHeight="1">
      <c r="A8" s="19"/>
      <c r="B8" s="30" t="s">
        <v>23</v>
      </c>
      <c r="C8" s="37">
        <v>0.4375</v>
      </c>
      <c r="D8" s="37">
        <v>0.4791666666666667</v>
      </c>
      <c r="E8" s="30" t="s">
        <v>35</v>
      </c>
      <c r="F8" s="37">
        <v>0.4375</v>
      </c>
      <c r="G8" s="37">
        <v>0.4791666666666667</v>
      </c>
      <c r="H8" s="30" t="s">
        <v>35</v>
      </c>
      <c r="I8" s="37">
        <v>0.4375</v>
      </c>
      <c r="J8" s="37">
        <v>0.4791666666666667</v>
      </c>
      <c r="K8" s="11" t="s">
        <v>23</v>
      </c>
      <c r="L8" s="37">
        <v>0.4375</v>
      </c>
      <c r="M8" s="37">
        <v>0.4791666666666667</v>
      </c>
      <c r="N8" s="30" t="s">
        <v>35</v>
      </c>
      <c r="O8" s="37">
        <v>0.4375</v>
      </c>
      <c r="P8" s="37">
        <v>0.4791666666666667</v>
      </c>
    </row>
    <row r="9" spans="1:16" ht="18" customHeight="1">
      <c r="A9" s="19"/>
      <c r="B9" s="18" t="s">
        <v>23</v>
      </c>
      <c r="C9" s="37">
        <v>0.4791666666666667</v>
      </c>
      <c r="D9" s="37">
        <v>0.5208333333333334</v>
      </c>
      <c r="E9" s="30" t="s">
        <v>35</v>
      </c>
      <c r="F9" s="37">
        <v>0.4791666666666667</v>
      </c>
      <c r="G9" s="37">
        <v>0.5208333333333334</v>
      </c>
      <c r="H9" s="30" t="s">
        <v>35</v>
      </c>
      <c r="I9" s="37">
        <v>0.4791666666666667</v>
      </c>
      <c r="J9" s="37">
        <v>0.5208333333333334</v>
      </c>
      <c r="K9" s="30" t="s">
        <v>24</v>
      </c>
      <c r="L9" s="37">
        <v>0.4791666666666667</v>
      </c>
      <c r="M9" s="37">
        <v>0.5208333333333334</v>
      </c>
      <c r="N9" s="30" t="s">
        <v>35</v>
      </c>
      <c r="O9" s="37">
        <v>0.4791666666666667</v>
      </c>
      <c r="P9" s="37">
        <v>0.5208333333333334</v>
      </c>
    </row>
    <row r="10" spans="1:16" ht="18" customHeight="1" thickBot="1">
      <c r="A10" s="19"/>
      <c r="B10" s="47"/>
      <c r="C10" s="62"/>
      <c r="D10" s="62"/>
      <c r="E10" s="47"/>
      <c r="F10" s="62"/>
      <c r="G10" s="62"/>
      <c r="H10" s="47"/>
      <c r="I10" s="62"/>
      <c r="J10" s="62"/>
      <c r="K10" s="62"/>
      <c r="L10" s="47"/>
      <c r="M10" s="62"/>
      <c r="N10" s="47"/>
      <c r="O10" s="62"/>
      <c r="P10" s="62"/>
    </row>
    <row r="11" spans="1:16" ht="18" customHeight="1">
      <c r="A11" s="23" t="s">
        <v>4</v>
      </c>
      <c r="B11" s="25" t="s">
        <v>35</v>
      </c>
      <c r="C11" s="79">
        <v>0.5833333333333334</v>
      </c>
      <c r="D11" s="37">
        <v>0.625</v>
      </c>
      <c r="E11" s="25" t="s">
        <v>35</v>
      </c>
      <c r="F11" s="79">
        <v>0.5833333333333334</v>
      </c>
      <c r="G11" s="37">
        <v>0.625</v>
      </c>
      <c r="H11" s="25" t="s">
        <v>35</v>
      </c>
      <c r="I11" s="79">
        <v>0.5833333333333334</v>
      </c>
      <c r="J11" s="37">
        <v>0.625</v>
      </c>
      <c r="K11" s="25" t="s">
        <v>35</v>
      </c>
      <c r="L11" s="79">
        <v>0.5833333333333334</v>
      </c>
      <c r="M11" s="37">
        <v>0.625</v>
      </c>
      <c r="N11" s="25" t="s">
        <v>35</v>
      </c>
      <c r="O11" s="79">
        <v>0.5833333333333334</v>
      </c>
      <c r="P11" s="37">
        <v>0.625</v>
      </c>
    </row>
    <row r="12" spans="1:16" ht="18" customHeight="1">
      <c r="A12" s="25"/>
      <c r="B12" s="30" t="s">
        <v>35</v>
      </c>
      <c r="C12" s="57">
        <v>0.625</v>
      </c>
      <c r="D12" s="58">
        <v>0.6666666666666666</v>
      </c>
      <c r="E12" s="30" t="s">
        <v>35</v>
      </c>
      <c r="F12" s="57">
        <v>0.625</v>
      </c>
      <c r="G12" s="58">
        <v>0.6666666666666666</v>
      </c>
      <c r="H12" s="30" t="s">
        <v>35</v>
      </c>
      <c r="I12" s="57">
        <v>0.625</v>
      </c>
      <c r="J12" s="58">
        <v>0.6666666666666666</v>
      </c>
      <c r="K12" s="30" t="s">
        <v>35</v>
      </c>
      <c r="L12" s="57">
        <v>0.625</v>
      </c>
      <c r="M12" s="58">
        <v>0.6666666666666666</v>
      </c>
      <c r="N12" s="30" t="s">
        <v>35</v>
      </c>
      <c r="O12" s="57">
        <v>0.625</v>
      </c>
      <c r="P12" s="58">
        <v>0.6666666666666666</v>
      </c>
    </row>
    <row r="13" spans="1:16" ht="18" customHeight="1">
      <c r="A13" s="25"/>
      <c r="B13" s="30" t="s">
        <v>35</v>
      </c>
      <c r="C13" s="57">
        <v>0.6666666666666666</v>
      </c>
      <c r="D13" s="58">
        <v>0.7083333333333334</v>
      </c>
      <c r="E13" s="30" t="s">
        <v>35</v>
      </c>
      <c r="F13" s="57">
        <v>0.6666666666666666</v>
      </c>
      <c r="G13" s="58">
        <v>0.7083333333333334</v>
      </c>
      <c r="H13" s="30" t="s">
        <v>35</v>
      </c>
      <c r="I13" s="57">
        <v>0.6666666666666666</v>
      </c>
      <c r="J13" s="58">
        <v>0.7083333333333334</v>
      </c>
      <c r="K13" s="30" t="s">
        <v>35</v>
      </c>
      <c r="L13" s="57">
        <v>0.6666666666666666</v>
      </c>
      <c r="M13" s="58">
        <v>0.7083333333333334</v>
      </c>
      <c r="N13" s="30" t="s">
        <v>35</v>
      </c>
      <c r="O13" s="57">
        <v>0.6666666666666666</v>
      </c>
      <c r="P13" s="58">
        <v>0.7083333333333334</v>
      </c>
    </row>
    <row r="14" spans="1:16" ht="18" customHeight="1">
      <c r="A14" s="25"/>
      <c r="B14" s="30" t="s">
        <v>49</v>
      </c>
      <c r="C14" s="57">
        <v>0.7291666666666666</v>
      </c>
      <c r="D14" s="58">
        <v>0.7708333333333334</v>
      </c>
      <c r="E14" s="18"/>
      <c r="F14" s="18"/>
      <c r="G14" s="18"/>
      <c r="H14" s="102" t="s">
        <v>49</v>
      </c>
      <c r="I14" s="57">
        <v>0.7291666666666666</v>
      </c>
      <c r="J14" s="58">
        <v>0.7708333333333334</v>
      </c>
      <c r="K14" s="18"/>
      <c r="L14" s="18"/>
      <c r="M14" s="18"/>
      <c r="N14" s="18"/>
      <c r="O14" s="18"/>
      <c r="P14" s="18"/>
    </row>
    <row r="15" spans="1:16" ht="18" customHeight="1">
      <c r="A15" s="25"/>
      <c r="B15" s="30" t="s">
        <v>49</v>
      </c>
      <c r="C15" s="57">
        <v>0.7708333333333334</v>
      </c>
      <c r="D15" s="58">
        <v>0.8125</v>
      </c>
      <c r="E15" s="18"/>
      <c r="F15" s="18"/>
      <c r="G15" s="18"/>
      <c r="H15" s="102" t="s">
        <v>49</v>
      </c>
      <c r="I15" s="57">
        <v>0.7708333333333334</v>
      </c>
      <c r="J15" s="58">
        <v>0.8125</v>
      </c>
      <c r="K15" s="18"/>
      <c r="L15" s="18"/>
      <c r="M15" s="18"/>
      <c r="N15" s="107" t="s">
        <v>51</v>
      </c>
      <c r="O15" s="18"/>
      <c r="P15" s="18"/>
    </row>
    <row r="16" spans="1:16" ht="18" customHeight="1">
      <c r="A16" s="25"/>
      <c r="B16" s="2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8" customHeight="1">
      <c r="A17" s="26"/>
      <c r="B17" s="2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ht="18" customHeight="1"/>
    <row r="19" spans="1:16" ht="18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8" customHeight="1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8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4"/>
    </row>
    <row r="22" spans="1:16" ht="18" customHeight="1">
      <c r="A22" s="3"/>
      <c r="C22" s="118" t="s">
        <v>5</v>
      </c>
      <c r="D22" s="118"/>
      <c r="E22" s="33">
        <f>+E3+7</f>
        <v>38781</v>
      </c>
      <c r="F22" s="118" t="s">
        <v>0</v>
      </c>
      <c r="G22" s="118"/>
      <c r="H22" s="33">
        <f>+E22+4</f>
        <v>38785</v>
      </c>
      <c r="K22" s="32">
        <f>$K$3</f>
        <v>2007</v>
      </c>
      <c r="L22" s="117"/>
      <c r="M22" s="117"/>
      <c r="O22" s="6"/>
      <c r="P22" s="4"/>
    </row>
    <row r="23" ht="18" customHeight="1"/>
    <row r="24" spans="1:16" ht="18" customHeight="1">
      <c r="A24" s="7"/>
      <c r="B24" s="8" t="str">
        <f>"LUN   "&amp;DAY(E22)</f>
        <v>LUN   5</v>
      </c>
      <c r="C24" s="9"/>
      <c r="D24" s="10"/>
      <c r="E24" s="9" t="str">
        <f>"MAR    "&amp;DAY((E22)+1)</f>
        <v>MAR    6</v>
      </c>
      <c r="F24" s="9"/>
      <c r="G24" s="10"/>
      <c r="H24" s="9" t="str">
        <f>"MER   "&amp;DAY(E22+2)</f>
        <v>MER   7</v>
      </c>
      <c r="I24" s="9"/>
      <c r="J24" s="10"/>
      <c r="K24" s="9" t="str">
        <f>"GIO    "&amp;DAY(E22+3)</f>
        <v>GIO    8</v>
      </c>
      <c r="L24" s="9"/>
      <c r="M24" s="10"/>
      <c r="N24" s="9" t="str">
        <f>"VEN    "&amp;DAY(H22)</f>
        <v>VEN    9</v>
      </c>
      <c r="O24" s="9"/>
      <c r="P24" s="10"/>
    </row>
    <row r="25" spans="1:16" ht="18" customHeight="1">
      <c r="A25" s="11"/>
      <c r="B25" s="12" t="s">
        <v>8</v>
      </c>
      <c r="C25" s="2" t="s">
        <v>1</v>
      </c>
      <c r="D25" s="13" t="s">
        <v>2</v>
      </c>
      <c r="E25" s="12" t="s">
        <v>8</v>
      </c>
      <c r="F25" s="2" t="s">
        <v>1</v>
      </c>
      <c r="G25" s="13" t="s">
        <v>2</v>
      </c>
      <c r="H25" s="52" t="s">
        <v>8</v>
      </c>
      <c r="I25" s="2" t="s">
        <v>1</v>
      </c>
      <c r="J25" s="13" t="s">
        <v>2</v>
      </c>
      <c r="K25" s="12" t="s">
        <v>8</v>
      </c>
      <c r="L25" s="2" t="s">
        <v>1</v>
      </c>
      <c r="M25" s="13" t="s">
        <v>2</v>
      </c>
      <c r="N25" s="12" t="s">
        <v>8</v>
      </c>
      <c r="O25" s="14" t="s">
        <v>1</v>
      </c>
      <c r="P25" s="15" t="s">
        <v>2</v>
      </c>
    </row>
    <row r="26" spans="1:16" ht="18" customHeight="1">
      <c r="A26" s="16" t="s">
        <v>3</v>
      </c>
      <c r="B26" s="85"/>
      <c r="C26" s="38"/>
      <c r="D26" s="38"/>
      <c r="E26" s="65"/>
      <c r="F26" s="38"/>
      <c r="G26" s="38"/>
      <c r="H26" s="28" t="s">
        <v>49</v>
      </c>
      <c r="I26" s="38">
        <v>0.375</v>
      </c>
      <c r="J26" s="38">
        <v>0.4166666666666667</v>
      </c>
      <c r="K26" s="85"/>
      <c r="L26" s="38"/>
      <c r="M26" s="38"/>
      <c r="N26" s="17"/>
      <c r="O26" s="37"/>
      <c r="P26" s="37"/>
    </row>
    <row r="27" spans="1:16" ht="18" customHeight="1">
      <c r="A27" s="19"/>
      <c r="B27" s="30"/>
      <c r="C27" s="37"/>
      <c r="D27" s="37"/>
      <c r="E27" s="11"/>
      <c r="F27" s="37"/>
      <c r="G27" s="37"/>
      <c r="H27" s="30" t="s">
        <v>49</v>
      </c>
      <c r="I27" s="37">
        <v>0.4166666666666667</v>
      </c>
      <c r="J27" s="37">
        <v>0.4583333333333333</v>
      </c>
      <c r="K27" s="30"/>
      <c r="L27" s="37"/>
      <c r="M27" s="37"/>
      <c r="N27" s="18"/>
      <c r="O27" s="18"/>
      <c r="P27" s="18"/>
    </row>
    <row r="28" spans="1:16" ht="18" customHeight="1">
      <c r="A28" s="19"/>
      <c r="B28" s="30"/>
      <c r="C28" s="37"/>
      <c r="D28" s="37"/>
      <c r="E28" s="30"/>
      <c r="F28" s="37"/>
      <c r="G28" s="37"/>
      <c r="H28" s="30"/>
      <c r="I28" s="37"/>
      <c r="J28" s="37"/>
      <c r="K28" s="18"/>
      <c r="L28" s="37"/>
      <c r="M28" s="37"/>
      <c r="N28" s="18"/>
      <c r="O28" s="18"/>
      <c r="P28" s="18"/>
    </row>
    <row r="29" spans="1:16" ht="18" customHeight="1">
      <c r="A29" s="19"/>
      <c r="B29" s="18"/>
      <c r="C29" s="18"/>
      <c r="D29" s="18"/>
      <c r="E29" s="18"/>
      <c r="F29" s="18"/>
      <c r="G29" s="18"/>
      <c r="H29" s="30"/>
      <c r="I29" s="37"/>
      <c r="J29" s="37"/>
      <c r="K29" s="18"/>
      <c r="L29" s="18"/>
      <c r="M29" s="18"/>
      <c r="N29" s="18"/>
      <c r="O29" s="18"/>
      <c r="P29" s="18"/>
    </row>
    <row r="30" spans="1:16" ht="18" customHeight="1" thickBot="1">
      <c r="A30" s="20"/>
      <c r="B30" s="4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47"/>
      <c r="O30" s="22"/>
      <c r="P30" s="22"/>
    </row>
    <row r="31" spans="1:16" ht="18" customHeight="1">
      <c r="A31" s="23" t="s">
        <v>4</v>
      </c>
      <c r="B31" s="29" t="s">
        <v>23</v>
      </c>
      <c r="C31" s="39">
        <v>0.6041666666666666</v>
      </c>
      <c r="D31" s="36">
        <v>0.6458333333333334</v>
      </c>
      <c r="E31" s="29"/>
      <c r="F31" s="39"/>
      <c r="G31" s="36"/>
      <c r="H31" s="24"/>
      <c r="I31" s="24"/>
      <c r="J31" s="24"/>
      <c r="K31" s="24"/>
      <c r="L31" s="36"/>
      <c r="M31" s="36"/>
      <c r="N31" s="11"/>
      <c r="O31" s="39"/>
      <c r="P31" s="36"/>
    </row>
    <row r="32" spans="1:16" ht="18" customHeight="1">
      <c r="A32" s="25"/>
      <c r="B32" s="30" t="s">
        <v>24</v>
      </c>
      <c r="C32" s="57">
        <v>0.6458333333333334</v>
      </c>
      <c r="D32" s="58">
        <v>0.6875</v>
      </c>
      <c r="E32" s="30"/>
      <c r="F32" s="57"/>
      <c r="G32" s="58"/>
      <c r="H32" s="30"/>
      <c r="I32" s="57"/>
      <c r="J32" s="58"/>
      <c r="K32" s="18"/>
      <c r="L32" s="18"/>
      <c r="M32" s="18"/>
      <c r="N32" s="86"/>
      <c r="O32" s="57"/>
      <c r="P32" s="58"/>
    </row>
    <row r="33" spans="1:16" ht="18" customHeight="1">
      <c r="A33" s="25"/>
      <c r="B33" s="25" t="s">
        <v>24</v>
      </c>
      <c r="C33" s="57">
        <v>0.6875</v>
      </c>
      <c r="D33" s="58">
        <v>0.7291666666666666</v>
      </c>
      <c r="E33" s="18"/>
      <c r="F33" s="18"/>
      <c r="G33" s="18"/>
      <c r="H33" s="30"/>
      <c r="I33" s="57"/>
      <c r="J33" s="58"/>
      <c r="K33" s="18"/>
      <c r="L33" s="18"/>
      <c r="M33" s="18"/>
      <c r="N33" s="30"/>
      <c r="O33" s="18"/>
      <c r="P33" s="18"/>
    </row>
    <row r="34" spans="1:16" ht="18" customHeight="1">
      <c r="A34" s="25"/>
      <c r="B34" s="30" t="s">
        <v>49</v>
      </c>
      <c r="C34" s="57">
        <v>0.7291666666666666</v>
      </c>
      <c r="D34" s="58">
        <v>0.7708333333333334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8" customHeight="1">
      <c r="A35" s="25"/>
      <c r="B35" s="30" t="s">
        <v>49</v>
      </c>
      <c r="C35" s="57">
        <v>0.7708333333333334</v>
      </c>
      <c r="D35" s="58">
        <v>0.8125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8" customHeight="1">
      <c r="A36" s="25"/>
      <c r="B36" s="30"/>
      <c r="C36" s="30"/>
      <c r="D36" s="31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8" customHeight="1">
      <c r="A37" s="26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ht="18" customHeight="1"/>
    <row r="39" spans="1:16" ht="18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8" customHeight="1">
      <c r="A40" s="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8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</row>
    <row r="42" spans="1:16" ht="18" customHeight="1">
      <c r="A42" s="3"/>
      <c r="C42" s="118" t="s">
        <v>5</v>
      </c>
      <c r="D42" s="118"/>
      <c r="E42" s="33">
        <f>+E3+14</f>
        <v>38788</v>
      </c>
      <c r="F42" s="118" t="s">
        <v>0</v>
      </c>
      <c r="G42" s="118"/>
      <c r="H42" s="33">
        <f>+E42+4</f>
        <v>38792</v>
      </c>
      <c r="K42" s="32">
        <f>$K$3</f>
        <v>2007</v>
      </c>
      <c r="L42" s="117"/>
      <c r="M42" s="117"/>
      <c r="O42" s="6"/>
      <c r="P42" s="4"/>
    </row>
    <row r="43" ht="18" customHeight="1"/>
    <row r="44" spans="1:16" ht="18" customHeight="1">
      <c r="A44" s="7"/>
      <c r="B44" s="8" t="str">
        <f>"LUN   "&amp;DAY(E42)</f>
        <v>LUN   12</v>
      </c>
      <c r="C44" s="9"/>
      <c r="D44" s="10"/>
      <c r="E44" s="9" t="str">
        <f>"MAR    "&amp;DAY((E42)+1)</f>
        <v>MAR    13</v>
      </c>
      <c r="F44" s="9"/>
      <c r="G44" s="10"/>
      <c r="H44" s="9" t="str">
        <f>"MER   "&amp;DAY(E42+2)</f>
        <v>MER   14</v>
      </c>
      <c r="I44" s="9"/>
      <c r="J44" s="10"/>
      <c r="K44" s="9" t="str">
        <f>"GIO    "&amp;DAY(E42+3)</f>
        <v>GIO    15</v>
      </c>
      <c r="L44" s="9"/>
      <c r="M44" s="10"/>
      <c r="N44" s="9" t="str">
        <f>"VEN    "&amp;DAY(H42)</f>
        <v>VEN    16</v>
      </c>
      <c r="O44" s="9"/>
      <c r="P44" s="10"/>
    </row>
    <row r="45" spans="1:16" ht="18" customHeight="1">
      <c r="A45" s="11"/>
      <c r="B45" s="12" t="s">
        <v>8</v>
      </c>
      <c r="C45" s="2" t="s">
        <v>1</v>
      </c>
      <c r="D45" s="13" t="s">
        <v>2</v>
      </c>
      <c r="E45" s="12" t="s">
        <v>8</v>
      </c>
      <c r="F45" s="2" t="s">
        <v>1</v>
      </c>
      <c r="G45" s="13" t="s">
        <v>2</v>
      </c>
      <c r="H45" s="52" t="s">
        <v>8</v>
      </c>
      <c r="I45" s="2" t="s">
        <v>1</v>
      </c>
      <c r="J45" s="13" t="s">
        <v>2</v>
      </c>
      <c r="K45" s="12" t="s">
        <v>8</v>
      </c>
      <c r="L45" s="2" t="s">
        <v>1</v>
      </c>
      <c r="M45" s="13" t="s">
        <v>2</v>
      </c>
      <c r="N45" s="12" t="s">
        <v>8</v>
      </c>
      <c r="O45" s="14" t="s">
        <v>1</v>
      </c>
      <c r="P45" s="15" t="s">
        <v>2</v>
      </c>
    </row>
    <row r="46" spans="1:16" ht="18" customHeight="1">
      <c r="A46" s="16" t="s">
        <v>3</v>
      </c>
      <c r="B46" s="85"/>
      <c r="C46" s="38"/>
      <c r="D46" s="38"/>
      <c r="E46" s="85"/>
      <c r="F46" s="38"/>
      <c r="G46" s="38"/>
      <c r="H46" s="28" t="s">
        <v>49</v>
      </c>
      <c r="I46" s="38">
        <v>0.375</v>
      </c>
      <c r="J46" s="38">
        <v>0.4166666666666667</v>
      </c>
      <c r="K46" s="65" t="s">
        <v>23</v>
      </c>
      <c r="L46" s="38">
        <v>0.3958333333333333</v>
      </c>
      <c r="M46" s="38">
        <v>0.4375</v>
      </c>
      <c r="N46" s="17"/>
      <c r="O46" s="18"/>
      <c r="P46" s="18"/>
    </row>
    <row r="47" spans="1:16" ht="18" customHeight="1">
      <c r="A47" s="19"/>
      <c r="B47" s="86"/>
      <c r="C47" s="37"/>
      <c r="D47" s="37"/>
      <c r="E47" s="30"/>
      <c r="F47" s="37"/>
      <c r="G47" s="37"/>
      <c r="H47" s="30" t="s">
        <v>49</v>
      </c>
      <c r="I47" s="37">
        <v>0.4166666666666667</v>
      </c>
      <c r="J47" s="37">
        <v>0.4583333333333333</v>
      </c>
      <c r="K47" s="30" t="s">
        <v>23</v>
      </c>
      <c r="L47" s="37">
        <v>0.4375</v>
      </c>
      <c r="M47" s="37">
        <v>0.4791666666666667</v>
      </c>
      <c r="N47" s="18"/>
      <c r="O47" s="18"/>
      <c r="P47" s="18"/>
    </row>
    <row r="48" spans="1:16" ht="18" customHeight="1">
      <c r="A48" s="19"/>
      <c r="B48" s="30"/>
      <c r="C48" s="37"/>
      <c r="D48" s="37"/>
      <c r="E48" s="18"/>
      <c r="F48" s="37"/>
      <c r="G48" s="37"/>
      <c r="H48" s="30"/>
      <c r="I48" s="37"/>
      <c r="J48" s="37"/>
      <c r="K48" s="18" t="s">
        <v>23</v>
      </c>
      <c r="L48" s="37">
        <v>0.4791666666666667</v>
      </c>
      <c r="M48" s="37">
        <v>0.5208333333333334</v>
      </c>
      <c r="N48" s="18"/>
      <c r="O48" s="18"/>
      <c r="P48" s="18"/>
    </row>
    <row r="49" spans="1:16" ht="18" customHeight="1">
      <c r="A49" s="19"/>
      <c r="B49" s="18"/>
      <c r="C49" s="18"/>
      <c r="D49" s="18"/>
      <c r="E49" s="18"/>
      <c r="F49" s="18"/>
      <c r="G49" s="18"/>
      <c r="H49" s="30"/>
      <c r="I49" s="37"/>
      <c r="J49" s="37"/>
      <c r="K49" s="18"/>
      <c r="L49" s="18"/>
      <c r="M49" s="18"/>
      <c r="N49" s="18"/>
      <c r="O49" s="18"/>
      <c r="P49" s="18"/>
    </row>
    <row r="50" spans="1:16" ht="18" customHeight="1" thickBo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  <c r="P50" s="22"/>
    </row>
    <row r="51" spans="1:16" ht="18" customHeight="1">
      <c r="A51" s="23" t="s">
        <v>4</v>
      </c>
      <c r="B51" s="64"/>
      <c r="C51" s="39"/>
      <c r="D51" s="36"/>
      <c r="E51" s="64"/>
      <c r="F51" s="39"/>
      <c r="G51" s="36"/>
      <c r="H51" s="64"/>
      <c r="I51" s="39"/>
      <c r="J51" s="36"/>
      <c r="K51" s="64"/>
      <c r="L51" s="39"/>
      <c r="M51" s="36"/>
      <c r="N51" s="64"/>
      <c r="O51" s="39"/>
      <c r="P51" s="36"/>
    </row>
    <row r="52" spans="1:16" ht="18" customHeight="1">
      <c r="A52" s="25"/>
      <c r="B52" s="30" t="s">
        <v>49</v>
      </c>
      <c r="C52" s="57">
        <v>0.6666666666666666</v>
      </c>
      <c r="D52" s="58">
        <v>0.7083333333333334</v>
      </c>
      <c r="E52" s="30"/>
      <c r="F52" s="57"/>
      <c r="G52" s="58"/>
      <c r="H52" s="30"/>
      <c r="I52" s="57"/>
      <c r="J52" s="58"/>
      <c r="K52" s="30"/>
      <c r="L52" s="57"/>
      <c r="M52" s="58"/>
      <c r="N52" s="30"/>
      <c r="O52" s="57"/>
      <c r="P52" s="58"/>
    </row>
    <row r="53" spans="1:16" ht="18" customHeight="1">
      <c r="A53" s="25"/>
      <c r="B53" s="30" t="s">
        <v>49</v>
      </c>
      <c r="C53" s="57">
        <v>0.7083333333333334</v>
      </c>
      <c r="D53" s="58">
        <v>0.75</v>
      </c>
      <c r="E53" s="30"/>
      <c r="F53" s="57"/>
      <c r="G53" s="58"/>
      <c r="H53" s="30"/>
      <c r="I53" s="57"/>
      <c r="J53" s="58"/>
      <c r="K53" s="30"/>
      <c r="L53" s="57"/>
      <c r="M53" s="58"/>
      <c r="N53" s="30"/>
      <c r="O53" s="57"/>
      <c r="P53" s="58"/>
    </row>
    <row r="54" spans="1:16" ht="18" customHeight="1">
      <c r="A54" s="25"/>
      <c r="B54" s="86"/>
      <c r="C54" s="30"/>
      <c r="D54" s="31"/>
      <c r="E54" s="30"/>
      <c r="F54" s="18"/>
      <c r="G54" s="18"/>
      <c r="H54" s="18"/>
      <c r="I54" s="18"/>
      <c r="J54" s="18"/>
      <c r="K54" s="18"/>
      <c r="L54" s="18"/>
      <c r="M54" s="18"/>
      <c r="N54" s="30"/>
      <c r="O54" s="18"/>
      <c r="P54" s="18"/>
    </row>
    <row r="55" spans="1:16" ht="18" customHeight="1">
      <c r="A55" s="25"/>
      <c r="B55" s="30"/>
      <c r="C55" s="30"/>
      <c r="D55" s="31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8" customHeight="1">
      <c r="A56" s="25"/>
      <c r="B56" s="30"/>
      <c r="C56" s="30"/>
      <c r="D56" s="31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8" customHeight="1">
      <c r="A57" s="26"/>
      <c r="B57" s="2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ht="18" customHeight="1"/>
    <row r="59" spans="1:16" ht="18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18" customHeight="1">
      <c r="A60" s="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18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"/>
      <c r="N61" s="4"/>
      <c r="O61" s="4"/>
      <c r="P61" s="4"/>
    </row>
    <row r="62" spans="1:16" ht="18" customHeight="1">
      <c r="A62" s="3"/>
      <c r="C62" s="118" t="s">
        <v>5</v>
      </c>
      <c r="D62" s="118"/>
      <c r="E62" s="33">
        <f>+E3+21</f>
        <v>38795</v>
      </c>
      <c r="F62" s="118" t="s">
        <v>0</v>
      </c>
      <c r="G62" s="118"/>
      <c r="H62" s="33">
        <f>+E62+4</f>
        <v>38799</v>
      </c>
      <c r="K62" s="32">
        <f>$K$3</f>
        <v>2007</v>
      </c>
      <c r="L62" s="117"/>
      <c r="M62" s="117"/>
      <c r="O62" s="6"/>
      <c r="P62" s="4"/>
    </row>
    <row r="63" ht="18" customHeight="1"/>
    <row r="64" spans="1:16" ht="18" customHeight="1">
      <c r="A64" s="7"/>
      <c r="B64" s="8" t="str">
        <f>"LUN   "&amp;DAY(E62)</f>
        <v>LUN   19</v>
      </c>
      <c r="C64" s="9"/>
      <c r="D64" s="10"/>
      <c r="E64" s="9" t="str">
        <f>"MAR    "&amp;DAY((E62)+1)</f>
        <v>MAR    20</v>
      </c>
      <c r="F64" s="9"/>
      <c r="G64" s="10"/>
      <c r="H64" s="9" t="str">
        <f>"MER   "&amp;DAY(E62+2)</f>
        <v>MER   21</v>
      </c>
      <c r="I64" s="9"/>
      <c r="J64" s="10"/>
      <c r="K64" s="9" t="str">
        <f>"GIO    "&amp;DAY(E62+3)</f>
        <v>GIO    22</v>
      </c>
      <c r="L64" s="9"/>
      <c r="M64" s="10"/>
      <c r="N64" s="9" t="str">
        <f>"VEN    "&amp;DAY(H62)</f>
        <v>VEN    23</v>
      </c>
      <c r="O64" s="9"/>
      <c r="P64" s="10"/>
    </row>
    <row r="65" spans="1:16" ht="18" customHeight="1">
      <c r="A65" s="11"/>
      <c r="B65" s="52" t="s">
        <v>8</v>
      </c>
      <c r="C65" s="14" t="s">
        <v>1</v>
      </c>
      <c r="D65" s="15" t="s">
        <v>2</v>
      </c>
      <c r="E65" s="14" t="s">
        <v>8</v>
      </c>
      <c r="F65" s="14" t="s">
        <v>1</v>
      </c>
      <c r="G65" s="15" t="s">
        <v>2</v>
      </c>
      <c r="H65" s="14" t="s">
        <v>8</v>
      </c>
      <c r="I65" s="14" t="s">
        <v>1</v>
      </c>
      <c r="J65" s="15" t="s">
        <v>2</v>
      </c>
      <c r="K65" s="14" t="s">
        <v>8</v>
      </c>
      <c r="L65" s="14" t="s">
        <v>1</v>
      </c>
      <c r="M65" s="15" t="s">
        <v>2</v>
      </c>
      <c r="N65" s="14" t="s">
        <v>8</v>
      </c>
      <c r="O65" s="14" t="s">
        <v>1</v>
      </c>
      <c r="P65" s="15" t="s">
        <v>2</v>
      </c>
    </row>
    <row r="66" spans="1:16" ht="18" customHeight="1">
      <c r="A66" s="16" t="s">
        <v>3</v>
      </c>
      <c r="B66" s="25"/>
      <c r="C66" s="37"/>
      <c r="D66" s="37"/>
      <c r="E66" s="25"/>
      <c r="F66" s="37"/>
      <c r="G66" s="37"/>
      <c r="H66" s="25"/>
      <c r="I66" s="37"/>
      <c r="J66" s="37"/>
      <c r="K66" s="25"/>
      <c r="L66" s="37"/>
      <c r="M66" s="37"/>
      <c r="N66" s="25"/>
      <c r="O66" s="37"/>
      <c r="P66" s="37"/>
    </row>
    <row r="67" spans="1:16" ht="18" customHeight="1">
      <c r="A67" s="19"/>
      <c r="B67" s="30"/>
      <c r="C67" s="37"/>
      <c r="D67" s="37"/>
      <c r="E67" s="30"/>
      <c r="F67" s="37"/>
      <c r="G67" s="37"/>
      <c r="H67" s="30"/>
      <c r="I67" s="37"/>
      <c r="J67" s="37"/>
      <c r="K67" s="30"/>
      <c r="L67" s="37"/>
      <c r="M67" s="37"/>
      <c r="N67" s="30"/>
      <c r="O67" s="37"/>
      <c r="P67" s="37"/>
    </row>
    <row r="68" spans="1:16" ht="18" customHeight="1">
      <c r="A68" s="19"/>
      <c r="B68" s="30"/>
      <c r="C68" s="37"/>
      <c r="D68" s="37"/>
      <c r="E68" s="30"/>
      <c r="F68" s="37"/>
      <c r="G68" s="37"/>
      <c r="H68" s="30"/>
      <c r="I68" s="37"/>
      <c r="J68" s="37"/>
      <c r="K68" s="30"/>
      <c r="L68" s="37"/>
      <c r="M68" s="37"/>
      <c r="N68" s="30"/>
      <c r="O68" s="37"/>
      <c r="P68" s="37"/>
    </row>
    <row r="69" spans="1:16" ht="18" customHeight="1">
      <c r="A69" s="19"/>
      <c r="B69" s="18"/>
      <c r="C69" s="18"/>
      <c r="D69" s="18"/>
      <c r="E69" s="30"/>
      <c r="F69" s="18"/>
      <c r="G69" s="18"/>
      <c r="H69" s="18"/>
      <c r="I69" s="18"/>
      <c r="J69" s="18"/>
      <c r="K69" s="18"/>
      <c r="L69" s="18"/>
      <c r="M69" s="18"/>
      <c r="N69" s="30"/>
      <c r="O69" s="18"/>
      <c r="P69" s="18"/>
    </row>
    <row r="70" spans="1:16" ht="18" customHeight="1" thickBot="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2"/>
      <c r="P70" s="22"/>
    </row>
    <row r="71" spans="1:16" ht="18" customHeight="1">
      <c r="A71" s="23" t="s">
        <v>4</v>
      </c>
      <c r="B71" s="29" t="s">
        <v>36</v>
      </c>
      <c r="C71" s="39">
        <v>0.6041666666666666</v>
      </c>
      <c r="D71" s="36">
        <v>0.6458333333333334</v>
      </c>
      <c r="E71" s="29" t="s">
        <v>36</v>
      </c>
      <c r="F71" s="39">
        <v>0.6041666666666666</v>
      </c>
      <c r="G71" s="36">
        <v>0.6458333333333334</v>
      </c>
      <c r="H71" s="29" t="s">
        <v>36</v>
      </c>
      <c r="I71" s="39">
        <v>0.6041666666666666</v>
      </c>
      <c r="J71" s="36">
        <v>0.6458333333333334</v>
      </c>
      <c r="K71" s="29" t="s">
        <v>36</v>
      </c>
      <c r="L71" s="39">
        <v>0.6041666666666666</v>
      </c>
      <c r="M71" s="36">
        <v>0.6458333333333334</v>
      </c>
      <c r="N71" s="29" t="s">
        <v>36</v>
      </c>
      <c r="O71" s="39">
        <v>0.6041666666666666</v>
      </c>
      <c r="P71" s="36">
        <v>0.6458333333333334</v>
      </c>
    </row>
    <row r="72" spans="1:16" ht="18" customHeight="1">
      <c r="A72" s="25"/>
      <c r="B72" s="30" t="s">
        <v>36</v>
      </c>
      <c r="C72" s="57">
        <v>0.6458333333333334</v>
      </c>
      <c r="D72" s="58">
        <v>0.6875</v>
      </c>
      <c r="E72" s="25" t="s">
        <v>36</v>
      </c>
      <c r="F72" s="57">
        <v>0.6458333333333334</v>
      </c>
      <c r="G72" s="58">
        <v>0.6875</v>
      </c>
      <c r="H72" s="30" t="s">
        <v>36</v>
      </c>
      <c r="I72" s="57">
        <v>0.6458333333333334</v>
      </c>
      <c r="J72" s="58">
        <v>0.6875</v>
      </c>
      <c r="K72" s="30" t="s">
        <v>36</v>
      </c>
      <c r="L72" s="57">
        <v>0.6458333333333334</v>
      </c>
      <c r="M72" s="58">
        <v>0.6875</v>
      </c>
      <c r="N72" s="86" t="s">
        <v>36</v>
      </c>
      <c r="O72" s="57">
        <v>0.6458333333333334</v>
      </c>
      <c r="P72" s="58">
        <v>0.6875</v>
      </c>
    </row>
    <row r="73" spans="1:16" ht="18" customHeight="1">
      <c r="A73" s="25"/>
      <c r="B73" s="25" t="s">
        <v>36</v>
      </c>
      <c r="C73" s="57">
        <v>0.6875</v>
      </c>
      <c r="D73" s="58">
        <v>0.7291666666666666</v>
      </c>
      <c r="E73" s="86" t="s">
        <v>36</v>
      </c>
      <c r="F73" s="57">
        <v>0.6875</v>
      </c>
      <c r="G73" s="58">
        <v>0.7291666666666666</v>
      </c>
      <c r="H73" s="18"/>
      <c r="I73" s="18"/>
      <c r="J73" s="18"/>
      <c r="K73" s="18"/>
      <c r="L73" s="18"/>
      <c r="M73" s="18"/>
      <c r="N73" s="30"/>
      <c r="O73" s="18"/>
      <c r="P73" s="18"/>
    </row>
    <row r="74" spans="1:16" ht="18" customHeight="1">
      <c r="A74" s="25"/>
      <c r="B74" s="30"/>
      <c r="C74" s="30"/>
      <c r="D74" s="31"/>
      <c r="E74" s="30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18" customHeight="1">
      <c r="A75" s="25"/>
      <c r="B75" s="80"/>
      <c r="C75" s="80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ht="18" customHeight="1"/>
    <row r="77" spans="1:16" ht="18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8" customHeight="1">
      <c r="A78" s="3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8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5"/>
      <c r="N79" s="4"/>
      <c r="O79" s="4"/>
      <c r="P79" s="4"/>
    </row>
    <row r="80" spans="1:16" ht="18" customHeight="1">
      <c r="A80" s="3"/>
      <c r="C80" s="118" t="s">
        <v>5</v>
      </c>
      <c r="D80" s="118"/>
      <c r="E80" s="33">
        <f>+E3+28</f>
        <v>38802</v>
      </c>
      <c r="F80" s="118" t="s">
        <v>0</v>
      </c>
      <c r="G80" s="118"/>
      <c r="H80" s="33">
        <f>+E80+4</f>
        <v>38806</v>
      </c>
      <c r="K80" s="32">
        <f>$K$3</f>
        <v>2007</v>
      </c>
      <c r="L80" s="117"/>
      <c r="M80" s="117"/>
      <c r="O80" s="6"/>
      <c r="P80" s="4"/>
    </row>
    <row r="81" ht="18" customHeight="1"/>
    <row r="82" spans="1:16" ht="18" customHeight="1">
      <c r="A82" s="7"/>
      <c r="B82" s="8" t="str">
        <f>"LUN   "&amp;DAY(E80)</f>
        <v>LUN   26</v>
      </c>
      <c r="C82" s="9"/>
      <c r="D82" s="10"/>
      <c r="E82" s="9" t="str">
        <f>"MAR    "&amp;DAY((E80)+1)</f>
        <v>MAR    27</v>
      </c>
      <c r="F82" s="9"/>
      <c r="G82" s="10"/>
      <c r="H82" s="9" t="str">
        <f>"MER   "&amp;DAY(E80+2)</f>
        <v>MER   28</v>
      </c>
      <c r="I82" s="9"/>
      <c r="J82" s="10"/>
      <c r="K82" s="9" t="str">
        <f>"GIO    "&amp;DAY(E80+3)</f>
        <v>GIO    29</v>
      </c>
      <c r="L82" s="9"/>
      <c r="M82" s="10"/>
      <c r="N82" s="9" t="str">
        <f>"VEN    "&amp;DAY(H80)</f>
        <v>VEN    30</v>
      </c>
      <c r="O82" s="9"/>
      <c r="P82" s="10"/>
    </row>
    <row r="83" spans="1:16" ht="18" customHeight="1">
      <c r="A83" s="11"/>
      <c r="B83" s="12" t="s">
        <v>8</v>
      </c>
      <c r="C83" s="2" t="s">
        <v>1</v>
      </c>
      <c r="D83" s="13" t="s">
        <v>2</v>
      </c>
      <c r="E83" s="12" t="s">
        <v>8</v>
      </c>
      <c r="F83" s="2" t="s">
        <v>1</v>
      </c>
      <c r="G83" s="13" t="s">
        <v>2</v>
      </c>
      <c r="H83" s="12" t="s">
        <v>8</v>
      </c>
      <c r="I83" s="2" t="s">
        <v>1</v>
      </c>
      <c r="J83" s="13" t="s">
        <v>2</v>
      </c>
      <c r="K83" s="12" t="s">
        <v>8</v>
      </c>
      <c r="L83" s="2" t="s">
        <v>1</v>
      </c>
      <c r="M83" s="13" t="s">
        <v>2</v>
      </c>
      <c r="N83" s="12" t="s">
        <v>8</v>
      </c>
      <c r="O83" s="14" t="s">
        <v>1</v>
      </c>
      <c r="P83" s="15" t="s">
        <v>2</v>
      </c>
    </row>
    <row r="84" spans="1:16" ht="18" customHeight="1">
      <c r="A84" s="16" t="s">
        <v>3</v>
      </c>
      <c r="B84" s="85" t="s">
        <v>25</v>
      </c>
      <c r="C84" s="38">
        <v>0.3958333333333333</v>
      </c>
      <c r="D84" s="38">
        <v>0.4375</v>
      </c>
      <c r="E84" s="85" t="s">
        <v>26</v>
      </c>
      <c r="F84" s="38">
        <v>0.3958333333333333</v>
      </c>
      <c r="G84" s="38">
        <v>0.4375</v>
      </c>
      <c r="H84" s="85" t="s">
        <v>25</v>
      </c>
      <c r="I84" s="38">
        <v>0.3958333333333333</v>
      </c>
      <c r="J84" s="38">
        <v>0.4375</v>
      </c>
      <c r="K84" s="85" t="s">
        <v>25</v>
      </c>
      <c r="L84" s="38">
        <v>0.3958333333333333</v>
      </c>
      <c r="M84" s="38">
        <v>0.4375</v>
      </c>
      <c r="N84" s="87" t="s">
        <v>27</v>
      </c>
      <c r="O84" s="37">
        <v>0.375</v>
      </c>
      <c r="P84" s="37">
        <v>0.4166666666666667</v>
      </c>
    </row>
    <row r="85" spans="1:16" ht="18" customHeight="1">
      <c r="A85" s="43"/>
      <c r="B85" s="86" t="s">
        <v>25</v>
      </c>
      <c r="C85" s="37">
        <v>0.4375</v>
      </c>
      <c r="D85" s="37">
        <v>0.4791666666666667</v>
      </c>
      <c r="E85" s="86" t="s">
        <v>26</v>
      </c>
      <c r="F85" s="37">
        <v>0.4375</v>
      </c>
      <c r="G85" s="37">
        <v>0.4791666666666667</v>
      </c>
      <c r="H85" s="86" t="s">
        <v>25</v>
      </c>
      <c r="I85" s="37">
        <v>0.4375</v>
      </c>
      <c r="J85" s="37">
        <v>0.4791666666666667</v>
      </c>
      <c r="K85" s="86" t="s">
        <v>25</v>
      </c>
      <c r="L85" s="37">
        <v>0.4375</v>
      </c>
      <c r="M85" s="37">
        <v>0.4791666666666667</v>
      </c>
      <c r="N85" s="30" t="s">
        <v>27</v>
      </c>
      <c r="O85" s="37">
        <v>0.4166666666666667</v>
      </c>
      <c r="P85" s="37">
        <v>0.4583333333333333</v>
      </c>
    </row>
    <row r="86" spans="1:16" ht="18" customHeight="1">
      <c r="A86" s="43"/>
      <c r="B86" s="30" t="s">
        <v>25</v>
      </c>
      <c r="C86" s="37">
        <v>0.4791666666666667</v>
      </c>
      <c r="D86" s="37">
        <v>0.5208333333333334</v>
      </c>
      <c r="E86" s="30" t="s">
        <v>26</v>
      </c>
      <c r="F86" s="37">
        <v>0.4791666666666667</v>
      </c>
      <c r="G86" s="37">
        <v>0.5208333333333334</v>
      </c>
      <c r="H86" s="30" t="s">
        <v>25</v>
      </c>
      <c r="I86" s="37">
        <v>0.4791666666666667</v>
      </c>
      <c r="J86" s="37">
        <v>0.5208333333333334</v>
      </c>
      <c r="K86" s="30" t="s">
        <v>25</v>
      </c>
      <c r="L86" s="37">
        <v>0.4791666666666667</v>
      </c>
      <c r="M86" s="37">
        <v>0.5208333333333334</v>
      </c>
      <c r="N86" s="18" t="s">
        <v>27</v>
      </c>
      <c r="O86" s="37">
        <v>0.4583333333333333</v>
      </c>
      <c r="P86" s="37">
        <v>0.5</v>
      </c>
    </row>
    <row r="87" spans="1:16" ht="18" customHeight="1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 ht="13.5" thickBot="1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2"/>
      <c r="P88" s="22"/>
    </row>
    <row r="89" spans="1:16" ht="16.5" customHeight="1">
      <c r="A89" s="23" t="s">
        <v>4</v>
      </c>
      <c r="B89" s="64"/>
      <c r="C89" s="39"/>
      <c r="D89" s="36"/>
      <c r="E89" s="29"/>
      <c r="F89" s="39"/>
      <c r="G89" s="36"/>
      <c r="H89" s="24" t="s">
        <v>27</v>
      </c>
      <c r="I89" s="36">
        <v>0.5833333333333334</v>
      </c>
      <c r="J89" s="36">
        <v>0.625</v>
      </c>
      <c r="K89" s="24" t="s">
        <v>27</v>
      </c>
      <c r="L89" s="36">
        <v>0.5833333333333334</v>
      </c>
      <c r="M89" s="36">
        <v>0.625</v>
      </c>
      <c r="N89" s="24" t="s">
        <v>27</v>
      </c>
      <c r="O89" s="36">
        <v>0.5833333333333334</v>
      </c>
      <c r="P89" s="36">
        <v>0.625</v>
      </c>
    </row>
    <row r="90" spans="1:16" ht="18" customHeight="1">
      <c r="A90" s="25"/>
      <c r="B90" s="30"/>
      <c r="C90" s="57"/>
      <c r="D90" s="58"/>
      <c r="E90" s="25"/>
      <c r="F90" s="57"/>
      <c r="G90" s="58"/>
      <c r="H90" s="18" t="s">
        <v>27</v>
      </c>
      <c r="I90" s="37">
        <v>0.625</v>
      </c>
      <c r="J90" s="37">
        <v>0.6666666666666666</v>
      </c>
      <c r="K90" s="18" t="s">
        <v>27</v>
      </c>
      <c r="L90" s="37">
        <v>0.625</v>
      </c>
      <c r="M90" s="37">
        <v>0.6666666666666666</v>
      </c>
      <c r="N90" s="18" t="s">
        <v>27</v>
      </c>
      <c r="O90" s="37">
        <v>0.625</v>
      </c>
      <c r="P90" s="37">
        <v>0.6666666666666666</v>
      </c>
    </row>
    <row r="91" spans="1:16" ht="18" customHeight="1">
      <c r="A91" s="25"/>
      <c r="B91" s="30"/>
      <c r="C91" s="57"/>
      <c r="D91" s="58"/>
      <c r="E91" s="30"/>
      <c r="F91" s="57"/>
      <c r="G91" s="58"/>
      <c r="H91" s="18" t="s">
        <v>27</v>
      </c>
      <c r="I91" s="37">
        <v>0.6666666666666666</v>
      </c>
      <c r="J91" s="37">
        <v>0.7083333333333334</v>
      </c>
      <c r="K91" s="18" t="s">
        <v>27</v>
      </c>
      <c r="L91" s="37">
        <v>0.6666666666666666</v>
      </c>
      <c r="M91" s="37">
        <v>0.7083333333333334</v>
      </c>
      <c r="N91" s="18" t="s">
        <v>27</v>
      </c>
      <c r="O91" s="37">
        <v>0.6666666666666666</v>
      </c>
      <c r="P91" s="37">
        <v>0.7083333333333334</v>
      </c>
    </row>
    <row r="92" spans="1:16" ht="18" customHeight="1">
      <c r="A92" s="25"/>
      <c r="B92" s="30"/>
      <c r="C92" s="30"/>
      <c r="D92" s="31"/>
      <c r="E92" s="30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ht="18" customHeight="1">
      <c r="A93" s="25"/>
      <c r="B93" s="30"/>
      <c r="C93" s="30"/>
      <c r="D93" s="31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ht="18" customHeight="1">
      <c r="A94" s="25"/>
      <c r="B94" s="80"/>
      <c r="C94" s="80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ht="18" customHeight="1"/>
    <row r="96" spans="1:16" ht="18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ht="18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8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8" customHeight="1">
      <c r="A99" s="3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</sheetData>
  <mergeCells count="16">
    <mergeCell ref="C80:D80"/>
    <mergeCell ref="F80:G80"/>
    <mergeCell ref="L80:M80"/>
    <mergeCell ref="A1:P1"/>
    <mergeCell ref="C42:D42"/>
    <mergeCell ref="F42:G42"/>
    <mergeCell ref="L42:M42"/>
    <mergeCell ref="C62:D62"/>
    <mergeCell ref="F62:G62"/>
    <mergeCell ref="L62:M62"/>
    <mergeCell ref="C3:D3"/>
    <mergeCell ref="F3:G3"/>
    <mergeCell ref="L3:M3"/>
    <mergeCell ref="C22:D22"/>
    <mergeCell ref="F22:G22"/>
    <mergeCell ref="L22:M22"/>
  </mergeCells>
  <printOptions/>
  <pageMargins left="0.75" right="0.75" top="1" bottom="1" header="0.5" footer="0.5"/>
  <pageSetup horizontalDpi="600" verticalDpi="600" orientation="landscape" paperSize="9" r:id="rId4"/>
  <headerFooter alignWithMargins="0">
    <oddHeader>&amp;C&amp;A</oddHeader>
    <oddFooter>&amp;CPagina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8"/>
  <sheetViews>
    <sheetView zoomScale="75" zoomScaleNormal="75" workbookViewId="0" topLeftCell="A1">
      <selection activeCell="R46" sqref="R46"/>
    </sheetView>
  </sheetViews>
  <sheetFormatPr defaultColWidth="9.140625" defaultRowHeight="12.75"/>
  <cols>
    <col min="1" max="1" width="9.28125" style="1" bestFit="1" customWidth="1"/>
    <col min="2" max="2" width="26.8515625" style="1" customWidth="1"/>
    <col min="3" max="3" width="6.00390625" style="1" customWidth="1"/>
    <col min="4" max="4" width="6.28125" style="1" customWidth="1"/>
    <col min="5" max="5" width="27.00390625" style="1" customWidth="1"/>
    <col min="6" max="7" width="6.421875" style="1" bestFit="1" customWidth="1"/>
    <col min="8" max="8" width="25.421875" style="1" customWidth="1"/>
    <col min="9" max="10" width="6.421875" style="1" bestFit="1" customWidth="1"/>
    <col min="11" max="11" width="26.00390625" style="1" customWidth="1"/>
    <col min="12" max="12" width="7.8515625" style="1" customWidth="1"/>
    <col min="13" max="13" width="7.00390625" style="1" customWidth="1"/>
    <col min="14" max="14" width="27.8515625" style="1" customWidth="1"/>
    <col min="15" max="15" width="7.00390625" style="1" customWidth="1"/>
    <col min="16" max="16" width="6.57421875" style="1" customWidth="1"/>
    <col min="17" max="17" width="9.140625" style="1" customWidth="1"/>
    <col min="18" max="18" width="13.421875" style="1" customWidth="1"/>
    <col min="19" max="16384" width="9.140625" style="1" customWidth="1"/>
  </cols>
  <sheetData>
    <row r="1" spans="1:16" ht="15.75" customHeight="1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9" ht="18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R2" s="1" t="s">
        <v>6</v>
      </c>
      <c r="S2" s="1" t="s">
        <v>7</v>
      </c>
    </row>
    <row r="3" spans="1:19" ht="18" customHeight="1">
      <c r="A3" s="3"/>
      <c r="C3" s="118" t="s">
        <v>5</v>
      </c>
      <c r="D3" s="118"/>
      <c r="E3" s="33">
        <v>38809</v>
      </c>
      <c r="F3" s="118" t="s">
        <v>0</v>
      </c>
      <c r="G3" s="118"/>
      <c r="H3" s="33">
        <f>+E3+4</f>
        <v>38813</v>
      </c>
      <c r="K3" s="32">
        <v>2007</v>
      </c>
      <c r="L3" s="117"/>
      <c r="M3" s="117"/>
      <c r="O3" s="6"/>
      <c r="P3" s="4"/>
      <c r="R3" s="34">
        <f>E65</f>
        <v>38830</v>
      </c>
      <c r="S3" s="35">
        <f>+R3+3</f>
        <v>38833</v>
      </c>
    </row>
    <row r="4" ht="18" customHeight="1"/>
    <row r="5" spans="2:16" s="7" customFormat="1" ht="18" customHeight="1">
      <c r="B5" s="8" t="str">
        <f>"LUN   "&amp;DAY(E3)</f>
        <v>LUN   2</v>
      </c>
      <c r="C5" s="9"/>
      <c r="D5" s="10"/>
      <c r="E5" s="9" t="str">
        <f>"MAR    "&amp;DAY((E3)+1)</f>
        <v>MAR    3</v>
      </c>
      <c r="F5" s="9"/>
      <c r="G5" s="10"/>
      <c r="H5" s="9" t="str">
        <f>"MER   "&amp;DAY(E3+2)</f>
        <v>MER   4</v>
      </c>
      <c r="I5" s="9"/>
      <c r="J5" s="10"/>
      <c r="K5" s="9" t="str">
        <f>"GIO    "&amp;DAY(E3+3)</f>
        <v>GIO    5</v>
      </c>
      <c r="L5" s="9"/>
      <c r="M5" s="10"/>
      <c r="N5" s="9" t="str">
        <f>"VEN    "&amp;DAY(H3)</f>
        <v>VEN    6</v>
      </c>
      <c r="O5" s="9"/>
      <c r="P5" s="10"/>
    </row>
    <row r="6" spans="1:16" ht="18" customHeight="1">
      <c r="A6" s="11"/>
      <c r="B6" s="52" t="s">
        <v>9</v>
      </c>
      <c r="C6" s="2" t="s">
        <v>1</v>
      </c>
      <c r="D6" s="13" t="s">
        <v>2</v>
      </c>
      <c r="E6" s="52" t="s">
        <v>8</v>
      </c>
      <c r="F6" s="2" t="s">
        <v>1</v>
      </c>
      <c r="G6" s="13" t="s">
        <v>2</v>
      </c>
      <c r="H6" s="52" t="s">
        <v>8</v>
      </c>
      <c r="I6" s="2" t="s">
        <v>1</v>
      </c>
      <c r="J6" s="13" t="s">
        <v>2</v>
      </c>
      <c r="K6" s="12" t="s">
        <v>8</v>
      </c>
      <c r="L6" s="2" t="s">
        <v>1</v>
      </c>
      <c r="M6" s="13" t="s">
        <v>2</v>
      </c>
      <c r="N6" s="12" t="s">
        <v>8</v>
      </c>
      <c r="O6" s="14" t="s">
        <v>1</v>
      </c>
      <c r="P6" s="15" t="s">
        <v>2</v>
      </c>
    </row>
    <row r="7" spans="1:16" ht="18" customHeight="1">
      <c r="A7" s="16" t="s">
        <v>3</v>
      </c>
      <c r="B7" s="28"/>
      <c r="C7" s="38"/>
      <c r="D7" s="38"/>
      <c r="E7" s="28" t="s">
        <v>44</v>
      </c>
      <c r="F7" s="38">
        <v>0.375</v>
      </c>
      <c r="G7" s="38">
        <v>0.4166666666666667</v>
      </c>
      <c r="H7" s="30" t="s">
        <v>44</v>
      </c>
      <c r="I7" s="89">
        <v>0.375</v>
      </c>
      <c r="J7" s="38">
        <v>0.4166666666666667</v>
      </c>
      <c r="K7" s="65"/>
      <c r="L7" s="38"/>
      <c r="M7" s="38"/>
      <c r="N7" s="85"/>
      <c r="O7" s="38"/>
      <c r="P7" s="38"/>
    </row>
    <row r="8" spans="1:16" ht="18" customHeight="1">
      <c r="A8" s="19"/>
      <c r="B8" s="86"/>
      <c r="C8" s="37"/>
      <c r="D8" s="37"/>
      <c r="E8" s="30" t="s">
        <v>44</v>
      </c>
      <c r="F8" s="37">
        <v>0.4166666666666667</v>
      </c>
      <c r="G8" s="37">
        <v>0.4583333333333333</v>
      </c>
      <c r="H8" s="30" t="s">
        <v>44</v>
      </c>
      <c r="I8" s="79">
        <v>0.4166666666666667</v>
      </c>
      <c r="J8" s="37">
        <v>0.4583333333333333</v>
      </c>
      <c r="K8" s="18"/>
      <c r="L8" s="37"/>
      <c r="M8" s="37"/>
      <c r="N8" s="30"/>
      <c r="O8" s="37"/>
      <c r="P8" s="37"/>
    </row>
    <row r="9" spans="1:16" ht="18" customHeight="1">
      <c r="A9" s="19"/>
      <c r="B9" s="30"/>
      <c r="C9" s="37"/>
      <c r="D9" s="37"/>
      <c r="E9" s="18"/>
      <c r="F9" s="37"/>
      <c r="G9" s="37"/>
      <c r="H9" s="97"/>
      <c r="I9" s="79"/>
      <c r="J9" s="37"/>
      <c r="K9" s="18"/>
      <c r="L9" s="18"/>
      <c r="M9" s="18"/>
      <c r="N9" s="18"/>
      <c r="O9" s="18"/>
      <c r="P9" s="18"/>
    </row>
    <row r="10" spans="1:16" ht="18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8" customHeight="1" thickBot="1">
      <c r="A11" s="20"/>
      <c r="B11" s="47"/>
      <c r="C11" s="21"/>
      <c r="D11" s="21"/>
      <c r="E11" s="47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2"/>
    </row>
    <row r="12" spans="1:16" ht="18" customHeight="1">
      <c r="A12" s="23" t="s">
        <v>4</v>
      </c>
      <c r="B12" s="28" t="s">
        <v>44</v>
      </c>
      <c r="C12" s="39">
        <v>0.5833333333333334</v>
      </c>
      <c r="D12" s="36">
        <v>0.625</v>
      </c>
      <c r="E12" s="30" t="s">
        <v>44</v>
      </c>
      <c r="F12" s="39">
        <v>0.5833333333333334</v>
      </c>
      <c r="G12" s="36">
        <v>0.625</v>
      </c>
      <c r="H12" s="64"/>
      <c r="I12" s="39"/>
      <c r="J12" s="36"/>
      <c r="K12" s="29"/>
      <c r="L12" s="39"/>
      <c r="M12" s="36"/>
      <c r="N12" s="29"/>
      <c r="O12" s="39"/>
      <c r="P12" s="36"/>
    </row>
    <row r="13" spans="1:16" ht="18" customHeight="1">
      <c r="A13" s="25"/>
      <c r="B13" s="30" t="s">
        <v>45</v>
      </c>
      <c r="C13" s="57">
        <v>0.625</v>
      </c>
      <c r="D13" s="58">
        <v>0.6666666666666666</v>
      </c>
      <c r="E13" s="30" t="s">
        <v>46</v>
      </c>
      <c r="F13" s="57">
        <v>0.625</v>
      </c>
      <c r="G13" s="58">
        <v>0.6666666666666666</v>
      </c>
      <c r="H13" s="30"/>
      <c r="I13" s="57"/>
      <c r="J13" s="58"/>
      <c r="K13" s="30"/>
      <c r="L13" s="57"/>
      <c r="M13" s="58"/>
      <c r="N13" s="30"/>
      <c r="O13" s="57"/>
      <c r="P13" s="58"/>
    </row>
    <row r="14" spans="1:16" ht="18" customHeight="1">
      <c r="A14" s="25"/>
      <c r="B14" s="30"/>
      <c r="C14" s="30"/>
      <c r="D14" s="31"/>
      <c r="E14" s="30"/>
      <c r="F14" s="37"/>
      <c r="G14" s="37"/>
      <c r="H14" s="18"/>
      <c r="I14" s="18"/>
      <c r="J14" s="18"/>
      <c r="K14" s="30"/>
      <c r="L14" s="37"/>
      <c r="M14" s="37"/>
      <c r="N14" s="18"/>
      <c r="O14" s="18"/>
      <c r="P14" s="18"/>
    </row>
    <row r="15" spans="1:16" ht="18" customHeight="1">
      <c r="A15" s="25"/>
      <c r="B15" s="30"/>
      <c r="C15" s="30"/>
      <c r="D15" s="31"/>
      <c r="E15" s="3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" customHeight="1">
      <c r="A16" s="25"/>
      <c r="B16" s="30"/>
      <c r="C16" s="30"/>
      <c r="D16" s="31"/>
      <c r="E16" s="3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8" customHeight="1">
      <c r="A17" s="25"/>
      <c r="B17" s="28"/>
      <c r="C17" s="18"/>
      <c r="D17" s="18"/>
      <c r="E17" s="2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8" customHeight="1">
      <c r="A18" s="26"/>
      <c r="B18" s="2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ht="18" customHeight="1"/>
    <row r="20" spans="1:16" ht="18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8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8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</row>
    <row r="23" spans="1:16" ht="18" customHeight="1">
      <c r="A23" s="3"/>
      <c r="C23" s="118" t="s">
        <v>5</v>
      </c>
      <c r="D23" s="118"/>
      <c r="E23" s="33">
        <f>+E3+7</f>
        <v>38816</v>
      </c>
      <c r="F23" s="118" t="s">
        <v>0</v>
      </c>
      <c r="G23" s="118"/>
      <c r="H23" s="33">
        <f>+E23+4</f>
        <v>38820</v>
      </c>
      <c r="K23" s="32">
        <f>$K$3</f>
        <v>2007</v>
      </c>
      <c r="L23" s="117"/>
      <c r="M23" s="117"/>
      <c r="O23" s="6"/>
      <c r="P23" s="4"/>
    </row>
    <row r="24" ht="18" customHeight="1"/>
    <row r="25" spans="1:16" ht="18" customHeight="1">
      <c r="A25" s="7"/>
      <c r="B25" s="8" t="str">
        <f>"LUN   "&amp;DAY(E23)</f>
        <v>LUN   9</v>
      </c>
      <c r="C25" s="9"/>
      <c r="D25" s="10"/>
      <c r="E25" s="9" t="str">
        <f>"MAR    "&amp;DAY((E23)+1)</f>
        <v>MAR    10</v>
      </c>
      <c r="F25" s="9"/>
      <c r="G25" s="10"/>
      <c r="H25" s="9" t="str">
        <f>"MER   "&amp;DAY(E23+2)</f>
        <v>MER   11</v>
      </c>
      <c r="I25" s="9"/>
      <c r="J25" s="10"/>
      <c r="K25" s="9" t="str">
        <f>"GIO    "&amp;DAY(E23+3)</f>
        <v>GIO    12</v>
      </c>
      <c r="L25" s="9"/>
      <c r="M25" s="10"/>
      <c r="N25" s="9" t="str">
        <f>"VEN    "&amp;DAY(H23)</f>
        <v>VEN    13</v>
      </c>
      <c r="O25" s="9"/>
      <c r="P25" s="10"/>
    </row>
    <row r="26" spans="1:16" ht="18" customHeight="1">
      <c r="A26" s="11"/>
      <c r="B26" s="12" t="s">
        <v>8</v>
      </c>
      <c r="C26" s="2" t="s">
        <v>1</v>
      </c>
      <c r="D26" s="13" t="s">
        <v>2</v>
      </c>
      <c r="E26" s="12" t="s">
        <v>8</v>
      </c>
      <c r="F26" s="2" t="s">
        <v>1</v>
      </c>
      <c r="G26" s="13" t="s">
        <v>2</v>
      </c>
      <c r="H26" s="12" t="s">
        <v>8</v>
      </c>
      <c r="I26" s="2" t="s">
        <v>1</v>
      </c>
      <c r="J26" s="13" t="s">
        <v>2</v>
      </c>
      <c r="K26" s="12" t="s">
        <v>8</v>
      </c>
      <c r="L26" s="2" t="s">
        <v>1</v>
      </c>
      <c r="M26" s="13" t="s">
        <v>2</v>
      </c>
      <c r="N26" s="12" t="s">
        <v>8</v>
      </c>
      <c r="O26" s="14" t="s">
        <v>1</v>
      </c>
      <c r="P26" s="15" t="s">
        <v>2</v>
      </c>
    </row>
    <row r="27" spans="1:16" ht="18" customHeight="1">
      <c r="A27" s="66" t="s">
        <v>3</v>
      </c>
      <c r="B27" s="68"/>
      <c r="C27" s="69"/>
      <c r="D27" s="70"/>
      <c r="E27" s="85"/>
      <c r="F27" s="38"/>
      <c r="G27" s="38"/>
      <c r="H27" s="65"/>
      <c r="I27" s="38"/>
      <c r="J27" s="38"/>
      <c r="K27" s="65"/>
      <c r="L27" s="38"/>
      <c r="M27" s="38"/>
      <c r="N27" s="17"/>
      <c r="O27" s="38"/>
      <c r="P27" s="38"/>
    </row>
    <row r="28" spans="1:16" ht="18" customHeight="1">
      <c r="A28" s="43"/>
      <c r="B28" s="71"/>
      <c r="C28" s="72"/>
      <c r="D28" s="73"/>
      <c r="E28" s="31"/>
      <c r="F28" s="37"/>
      <c r="G28" s="37"/>
      <c r="H28" s="18"/>
      <c r="I28" s="37"/>
      <c r="J28" s="37"/>
      <c r="K28" s="18"/>
      <c r="L28" s="37"/>
      <c r="M28" s="37"/>
      <c r="N28" s="18"/>
      <c r="O28" s="37"/>
      <c r="P28" s="37"/>
    </row>
    <row r="29" spans="1:16" ht="18" customHeight="1">
      <c r="A29" s="43"/>
      <c r="B29" s="71"/>
      <c r="C29" s="72"/>
      <c r="D29" s="73"/>
      <c r="E29" s="18"/>
      <c r="F29" s="18"/>
      <c r="G29" s="18"/>
      <c r="H29" s="18"/>
      <c r="I29" s="18"/>
      <c r="J29" s="18"/>
      <c r="K29" s="86"/>
      <c r="L29" s="37"/>
      <c r="M29" s="37"/>
      <c r="N29" s="18"/>
      <c r="O29" s="18"/>
      <c r="P29" s="18"/>
    </row>
    <row r="30" spans="1:16" ht="18" customHeight="1">
      <c r="A30" s="43"/>
      <c r="B30" s="71"/>
      <c r="C30" s="74"/>
      <c r="D30" s="75"/>
      <c r="E30" s="18"/>
      <c r="F30" s="18"/>
      <c r="G30" s="18"/>
      <c r="H30" s="18"/>
      <c r="I30" s="18"/>
      <c r="J30" s="18"/>
      <c r="K30" s="86"/>
      <c r="L30" s="37"/>
      <c r="M30" s="37"/>
      <c r="N30" s="18"/>
      <c r="O30" s="18"/>
      <c r="P30" s="18"/>
    </row>
    <row r="31" spans="1:16" ht="18" customHeight="1">
      <c r="A31" s="43"/>
      <c r="B31" s="71"/>
      <c r="C31" s="74"/>
      <c r="D31" s="75"/>
      <c r="E31" s="18"/>
      <c r="F31" s="18"/>
      <c r="G31" s="18"/>
      <c r="H31" s="18"/>
      <c r="I31" s="18"/>
      <c r="J31" s="18"/>
      <c r="K31" s="30"/>
      <c r="L31" s="18"/>
      <c r="M31" s="18"/>
      <c r="N31" s="18"/>
      <c r="O31" s="18"/>
      <c r="P31" s="18"/>
    </row>
    <row r="32" spans="1:16" ht="18" customHeight="1" thickBot="1">
      <c r="A32" s="67"/>
      <c r="B32" s="71"/>
      <c r="C32" s="74"/>
      <c r="D32" s="75"/>
      <c r="E32" s="21"/>
      <c r="F32" s="21"/>
      <c r="G32" s="21"/>
      <c r="H32" s="47"/>
      <c r="I32" s="21"/>
      <c r="J32" s="21"/>
      <c r="K32" s="21"/>
      <c r="L32" s="21"/>
      <c r="M32" s="21"/>
      <c r="N32" s="21"/>
      <c r="O32" s="22"/>
      <c r="P32" s="22"/>
    </row>
    <row r="33" spans="1:16" ht="18" customHeight="1">
      <c r="A33" s="59" t="s">
        <v>4</v>
      </c>
      <c r="B33" s="96"/>
      <c r="C33" s="74"/>
      <c r="D33" s="75"/>
      <c r="E33" s="24"/>
      <c r="F33" s="24"/>
      <c r="G33" s="24"/>
      <c r="H33" s="87"/>
      <c r="I33" s="36"/>
      <c r="J33" s="36"/>
      <c r="K33" s="24"/>
      <c r="L33" s="36"/>
      <c r="M33" s="36"/>
      <c r="N33" s="24"/>
      <c r="O33" s="24"/>
      <c r="P33" s="24"/>
    </row>
    <row r="34" spans="1:16" ht="18" customHeight="1">
      <c r="A34" s="44"/>
      <c r="B34" s="71"/>
      <c r="C34" s="74"/>
      <c r="D34" s="75"/>
      <c r="E34" s="18"/>
      <c r="F34" s="18"/>
      <c r="G34" s="18"/>
      <c r="H34" s="86"/>
      <c r="I34" s="37"/>
      <c r="J34" s="37"/>
      <c r="K34" s="18"/>
      <c r="L34" s="18"/>
      <c r="M34" s="18"/>
      <c r="N34" s="18"/>
      <c r="O34" s="18"/>
      <c r="P34" s="18"/>
    </row>
    <row r="35" spans="1:16" ht="18" customHeight="1">
      <c r="A35" s="44"/>
      <c r="B35" s="71"/>
      <c r="C35" s="74"/>
      <c r="D35" s="75"/>
      <c r="E35" s="18"/>
      <c r="F35" s="18"/>
      <c r="G35" s="18"/>
      <c r="H35" s="86"/>
      <c r="I35" s="37"/>
      <c r="J35" s="37"/>
      <c r="K35" s="18"/>
      <c r="L35" s="18"/>
      <c r="M35" s="18"/>
      <c r="N35" s="18"/>
      <c r="O35" s="18"/>
      <c r="P35" s="18"/>
    </row>
    <row r="36" spans="1:16" ht="18" customHeight="1">
      <c r="A36" s="44"/>
      <c r="B36" s="71"/>
      <c r="C36" s="74"/>
      <c r="D36" s="75"/>
      <c r="E36" s="18"/>
      <c r="F36" s="18"/>
      <c r="G36" s="18"/>
      <c r="H36" s="30"/>
      <c r="I36" s="18"/>
      <c r="J36" s="18"/>
      <c r="K36" s="18"/>
      <c r="L36" s="18"/>
      <c r="M36" s="18"/>
      <c r="N36" s="18"/>
      <c r="O36" s="18"/>
      <c r="P36" s="18"/>
    </row>
    <row r="37" spans="1:16" ht="18" customHeight="1">
      <c r="A37" s="44"/>
      <c r="B37" s="71"/>
      <c r="C37" s="74"/>
      <c r="D37" s="75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8" customHeight="1">
      <c r="A38" s="44"/>
      <c r="B38" s="71"/>
      <c r="C38" s="74"/>
      <c r="D38" s="7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8" customHeight="1">
      <c r="A39" s="44"/>
      <c r="B39" s="95" t="s">
        <v>30</v>
      </c>
      <c r="C39" s="76"/>
      <c r="D39" s="77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ht="18" customHeight="1"/>
    <row r="41" spans="1:16" ht="18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8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18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4"/>
      <c r="O43" s="4"/>
      <c r="P43" s="4"/>
    </row>
    <row r="44" spans="1:16" ht="18" customHeight="1">
      <c r="A44" s="3"/>
      <c r="C44" s="118" t="s">
        <v>5</v>
      </c>
      <c r="D44" s="118"/>
      <c r="E44" s="33">
        <f>+E3+14</f>
        <v>38823</v>
      </c>
      <c r="F44" s="118" t="s">
        <v>0</v>
      </c>
      <c r="G44" s="118"/>
      <c r="H44" s="33">
        <f>+E44+4</f>
        <v>38827</v>
      </c>
      <c r="K44" s="32">
        <f>$K$3</f>
        <v>2007</v>
      </c>
      <c r="L44" s="117"/>
      <c r="M44" s="117"/>
      <c r="O44" s="6"/>
      <c r="P44" s="4"/>
    </row>
    <row r="45" ht="18" customHeight="1"/>
    <row r="46" spans="1:16" ht="18" customHeight="1">
      <c r="A46" s="7"/>
      <c r="B46" s="8" t="str">
        <f>"LUN   "&amp;DAY(E44)</f>
        <v>LUN   16</v>
      </c>
      <c r="C46" s="9"/>
      <c r="D46" s="10"/>
      <c r="E46" s="9" t="str">
        <f>"MAR    "&amp;DAY((E44)+1)</f>
        <v>MAR    17</v>
      </c>
      <c r="F46" s="9"/>
      <c r="G46" s="10"/>
      <c r="H46" s="9" t="str">
        <f>"MER   "&amp;DAY(E44+2)</f>
        <v>MER   18</v>
      </c>
      <c r="I46" s="9"/>
      <c r="J46" s="10"/>
      <c r="K46" s="9" t="str">
        <f>"GIO    "&amp;DAY(E44+3)</f>
        <v>GIO    19</v>
      </c>
      <c r="L46" s="9"/>
      <c r="M46" s="10"/>
      <c r="N46" s="9" t="str">
        <f>"VEN    "&amp;DAY(H44)</f>
        <v>VEN    20</v>
      </c>
      <c r="O46" s="9"/>
      <c r="P46" s="10"/>
    </row>
    <row r="47" spans="1:16" ht="18" customHeight="1">
      <c r="A47" s="11"/>
      <c r="B47" s="12" t="s">
        <v>8</v>
      </c>
      <c r="C47" s="2" t="s">
        <v>1</v>
      </c>
      <c r="D47" s="13" t="s">
        <v>2</v>
      </c>
      <c r="E47" s="12" t="s">
        <v>8</v>
      </c>
      <c r="F47" s="2" t="s">
        <v>1</v>
      </c>
      <c r="G47" s="13" t="s">
        <v>2</v>
      </c>
      <c r="H47" s="12" t="s">
        <v>8</v>
      </c>
      <c r="I47" s="2" t="s">
        <v>1</v>
      </c>
      <c r="J47" s="13" t="s">
        <v>2</v>
      </c>
      <c r="K47" s="52" t="s">
        <v>8</v>
      </c>
      <c r="L47" s="2"/>
      <c r="M47" s="13" t="s">
        <v>2</v>
      </c>
      <c r="N47" s="12" t="s">
        <v>8</v>
      </c>
      <c r="O47" s="14" t="s">
        <v>1</v>
      </c>
      <c r="P47" s="15" t="s">
        <v>2</v>
      </c>
    </row>
    <row r="48" spans="1:16" ht="18" customHeight="1">
      <c r="A48" s="16" t="s">
        <v>3</v>
      </c>
      <c r="B48" s="91" t="s">
        <v>42</v>
      </c>
      <c r="C48" s="38">
        <v>0.3958333333333333</v>
      </c>
      <c r="D48" s="38">
        <v>0.4375</v>
      </c>
      <c r="E48" s="91" t="s">
        <v>42</v>
      </c>
      <c r="F48" s="38">
        <v>0.3958333333333333</v>
      </c>
      <c r="G48" s="38">
        <v>0.4375</v>
      </c>
      <c r="H48" s="91" t="s">
        <v>42</v>
      </c>
      <c r="I48" s="38">
        <v>0.3958333333333333</v>
      </c>
      <c r="J48" s="38">
        <v>0.4375</v>
      </c>
      <c r="K48" s="94" t="s">
        <v>42</v>
      </c>
      <c r="L48" s="38">
        <v>0.3958333333333333</v>
      </c>
      <c r="M48" s="38">
        <v>0.4375</v>
      </c>
      <c r="N48" s="91" t="s">
        <v>42</v>
      </c>
      <c r="O48" s="38">
        <v>0.3958333333333333</v>
      </c>
      <c r="P48" s="38">
        <v>0.4375</v>
      </c>
    </row>
    <row r="49" spans="1:16" ht="18" customHeight="1">
      <c r="A49" s="19"/>
      <c r="B49" s="93" t="s">
        <v>42</v>
      </c>
      <c r="C49" s="37">
        <v>0.4375</v>
      </c>
      <c r="D49" s="37">
        <v>0.4791666666666667</v>
      </c>
      <c r="E49" s="92" t="s">
        <v>42</v>
      </c>
      <c r="F49" s="37">
        <v>0.4375</v>
      </c>
      <c r="G49" s="37">
        <v>0.4791666666666667</v>
      </c>
      <c r="H49" s="92" t="s">
        <v>42</v>
      </c>
      <c r="I49" s="37">
        <v>0.4375</v>
      </c>
      <c r="J49" s="37">
        <v>0.4791666666666667</v>
      </c>
      <c r="K49" s="92" t="s">
        <v>42</v>
      </c>
      <c r="L49" s="37">
        <v>0.4375</v>
      </c>
      <c r="M49" s="37">
        <v>0.4791666666666667</v>
      </c>
      <c r="N49" s="93" t="s">
        <v>42</v>
      </c>
      <c r="O49" s="37">
        <v>0.4375</v>
      </c>
      <c r="P49" s="37">
        <v>0.4791666666666667</v>
      </c>
    </row>
    <row r="50" spans="1:16" ht="18" customHeight="1">
      <c r="A50" s="19"/>
      <c r="B50" s="18"/>
      <c r="C50" s="18"/>
      <c r="D50" s="18"/>
      <c r="E50" s="93" t="s">
        <v>42</v>
      </c>
      <c r="F50" s="37">
        <v>0.4791666666666667</v>
      </c>
      <c r="G50" s="37">
        <v>0.5208333333333334</v>
      </c>
      <c r="H50" s="30"/>
      <c r="I50" s="18"/>
      <c r="J50" s="18"/>
      <c r="K50" s="93" t="s">
        <v>42</v>
      </c>
      <c r="L50" s="37">
        <v>0.4791666666666667</v>
      </c>
      <c r="M50" s="37">
        <v>0.5208333333333334</v>
      </c>
      <c r="N50" s="18"/>
      <c r="O50" s="18"/>
      <c r="P50" s="18"/>
    </row>
    <row r="51" spans="1:16" ht="18" customHeight="1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8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8" customHeight="1" thickBot="1">
      <c r="A53" s="20"/>
      <c r="B53" s="47"/>
      <c r="C53" s="21"/>
      <c r="D53" s="21"/>
      <c r="E53" s="47"/>
      <c r="F53" s="21"/>
      <c r="G53" s="21"/>
      <c r="H53" s="47"/>
      <c r="I53" s="21"/>
      <c r="J53" s="21"/>
      <c r="K53" s="47"/>
      <c r="L53" s="21"/>
      <c r="M53" s="21"/>
      <c r="N53" s="21"/>
      <c r="O53" s="22"/>
      <c r="P53" s="22"/>
    </row>
    <row r="54" spans="1:16" ht="18" customHeight="1">
      <c r="A54" s="23" t="s">
        <v>4</v>
      </c>
      <c r="B54" s="25" t="s">
        <v>41</v>
      </c>
      <c r="C54" s="36">
        <v>0.6041666666666666</v>
      </c>
      <c r="D54" s="36">
        <v>0.6458333333333334</v>
      </c>
      <c r="E54" s="25" t="s">
        <v>41</v>
      </c>
      <c r="F54" s="36">
        <v>0.6041666666666666</v>
      </c>
      <c r="G54" s="36">
        <v>0.6458333333333334</v>
      </c>
      <c r="H54" s="87" t="s">
        <v>48</v>
      </c>
      <c r="I54" s="36">
        <v>0.6041666666666666</v>
      </c>
      <c r="J54" s="36">
        <v>0.6458333333333334</v>
      </c>
      <c r="K54" s="65" t="s">
        <v>48</v>
      </c>
      <c r="L54" s="36">
        <v>0.6041666666666666</v>
      </c>
      <c r="M54" s="36">
        <v>0.6458333333333334</v>
      </c>
      <c r="N54" s="24"/>
      <c r="O54" s="24"/>
      <c r="P54" s="24"/>
    </row>
    <row r="55" spans="1:16" ht="18" customHeight="1">
      <c r="A55" s="25"/>
      <c r="B55" s="30" t="s">
        <v>43</v>
      </c>
      <c r="C55" s="37">
        <v>0.6458333333333334</v>
      </c>
      <c r="D55" s="37">
        <v>0.6875</v>
      </c>
      <c r="E55" s="30" t="s">
        <v>43</v>
      </c>
      <c r="F55" s="37">
        <v>0.6458333333333334</v>
      </c>
      <c r="G55" s="37">
        <v>0.6875</v>
      </c>
      <c r="H55" s="30" t="s">
        <v>48</v>
      </c>
      <c r="I55" s="37">
        <v>0.6458333333333334</v>
      </c>
      <c r="J55" s="37">
        <v>0.6875</v>
      </c>
      <c r="K55" s="18" t="s">
        <v>48</v>
      </c>
      <c r="L55" s="37">
        <v>0.6458333333333334</v>
      </c>
      <c r="M55" s="37">
        <v>0.6875</v>
      </c>
      <c r="N55" s="18"/>
      <c r="O55" s="18"/>
      <c r="P55" s="18"/>
    </row>
    <row r="56" spans="1:16" ht="18" customHeight="1">
      <c r="A56" s="2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8" customHeight="1">
      <c r="A57" s="25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8" customHeight="1">
      <c r="A58" s="25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8" customHeight="1">
      <c r="A59" s="25"/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8" customHeight="1">
      <c r="A60" s="25"/>
      <c r="B60" s="2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ht="18" customHeight="1"/>
    <row r="62" spans="1:16" ht="18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8" customHeight="1">
      <c r="A63" s="3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8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  <c r="N64" s="4"/>
      <c r="O64" s="4"/>
      <c r="P64" s="4"/>
    </row>
    <row r="65" spans="1:16" ht="18" customHeight="1">
      <c r="A65" s="3"/>
      <c r="C65" s="118" t="s">
        <v>5</v>
      </c>
      <c r="D65" s="118"/>
      <c r="E65" s="33">
        <f>+E3+21</f>
        <v>38830</v>
      </c>
      <c r="F65" s="118" t="s">
        <v>0</v>
      </c>
      <c r="G65" s="118"/>
      <c r="H65" s="33">
        <f>+E65+4</f>
        <v>38834</v>
      </c>
      <c r="K65" s="32">
        <f>$K$3</f>
        <v>2007</v>
      </c>
      <c r="L65" s="117"/>
      <c r="M65" s="117"/>
      <c r="O65" s="6"/>
      <c r="P65" s="4"/>
    </row>
    <row r="66" ht="18" customHeight="1"/>
    <row r="67" spans="1:16" ht="18" customHeight="1">
      <c r="A67" s="7"/>
      <c r="B67" s="8" t="str">
        <f>"LUN   "&amp;DAY(E65)</f>
        <v>LUN   23</v>
      </c>
      <c r="C67" s="9"/>
      <c r="D67" s="10"/>
      <c r="E67" s="9" t="str">
        <f>"MAR    "&amp;DAY((E65)+1)</f>
        <v>MAR    24</v>
      </c>
      <c r="F67" s="9"/>
      <c r="G67" s="10"/>
      <c r="H67" s="9" t="str">
        <f>"MER   "&amp;DAY(E65+2)</f>
        <v>MER   25</v>
      </c>
      <c r="I67" s="9"/>
      <c r="J67" s="10"/>
      <c r="K67" s="9" t="str">
        <f>"GIO    "&amp;DAY(E65+3)</f>
        <v>GIO    26</v>
      </c>
      <c r="L67" s="9"/>
      <c r="M67" s="10"/>
      <c r="N67" s="9" t="str">
        <f>"VEN    "&amp;DAY(H65)</f>
        <v>VEN    27</v>
      </c>
      <c r="O67" s="9"/>
      <c r="P67" s="10"/>
    </row>
    <row r="68" spans="1:16" ht="18" customHeight="1">
      <c r="A68" s="11"/>
      <c r="B68" s="12" t="s">
        <v>8</v>
      </c>
      <c r="C68" s="2" t="s">
        <v>1</v>
      </c>
      <c r="D68" s="13" t="s">
        <v>2</v>
      </c>
      <c r="E68" s="12" t="s">
        <v>8</v>
      </c>
      <c r="F68" s="2" t="s">
        <v>1</v>
      </c>
      <c r="G68" s="13" t="s">
        <v>2</v>
      </c>
      <c r="H68" s="12" t="s">
        <v>8</v>
      </c>
      <c r="I68" s="2" t="s">
        <v>1</v>
      </c>
      <c r="J68" s="13" t="s">
        <v>2</v>
      </c>
      <c r="K68" s="12" t="s">
        <v>8</v>
      </c>
      <c r="L68" s="2" t="s">
        <v>1</v>
      </c>
      <c r="M68" s="13" t="s">
        <v>2</v>
      </c>
      <c r="N68" s="12" t="s">
        <v>8</v>
      </c>
      <c r="O68" s="14" t="s">
        <v>1</v>
      </c>
      <c r="P68" s="15" t="s">
        <v>2</v>
      </c>
    </row>
    <row r="69" spans="1:16" ht="18" customHeight="1">
      <c r="A69" s="16" t="s">
        <v>3</v>
      </c>
      <c r="B69" s="65" t="s">
        <v>48</v>
      </c>
      <c r="C69" s="38">
        <v>0.3958333333333333</v>
      </c>
      <c r="D69" s="38">
        <v>0.4375</v>
      </c>
      <c r="E69" s="65" t="s">
        <v>48</v>
      </c>
      <c r="F69" s="38">
        <v>0.3958333333333333</v>
      </c>
      <c r="G69" s="38">
        <v>0.4375</v>
      </c>
      <c r="H69" s="133" t="s">
        <v>12</v>
      </c>
      <c r="I69" s="134"/>
      <c r="J69" s="135"/>
      <c r="K69" s="87" t="s">
        <v>38</v>
      </c>
      <c r="L69" s="38">
        <v>0.3958333333333333</v>
      </c>
      <c r="M69" s="38">
        <v>0.4375</v>
      </c>
      <c r="N69" s="87" t="s">
        <v>38</v>
      </c>
      <c r="O69" s="38">
        <v>0.3958333333333333</v>
      </c>
      <c r="P69" s="38">
        <v>0.4375</v>
      </c>
    </row>
    <row r="70" spans="1:16" ht="18" customHeight="1">
      <c r="A70" s="19"/>
      <c r="B70" s="18" t="s">
        <v>48</v>
      </c>
      <c r="C70" s="37">
        <v>0.4375</v>
      </c>
      <c r="D70" s="37">
        <v>0.4791666666666667</v>
      </c>
      <c r="E70" s="18" t="s">
        <v>48</v>
      </c>
      <c r="F70" s="37">
        <v>0.4375</v>
      </c>
      <c r="G70" s="37">
        <v>0.4791666666666667</v>
      </c>
      <c r="H70" s="136"/>
      <c r="I70" s="137"/>
      <c r="J70" s="138"/>
      <c r="K70" s="86" t="s">
        <v>38</v>
      </c>
      <c r="L70" s="37">
        <v>0.4375</v>
      </c>
      <c r="M70" s="37">
        <v>0.4791666666666667</v>
      </c>
      <c r="N70" s="86" t="s">
        <v>38</v>
      </c>
      <c r="O70" s="37">
        <v>0.4375</v>
      </c>
      <c r="P70" s="37">
        <v>0.4791666666666667</v>
      </c>
    </row>
    <row r="71" spans="1:16" ht="18" customHeight="1">
      <c r="A71" s="19"/>
      <c r="B71" s="18"/>
      <c r="C71" s="18"/>
      <c r="D71" s="18"/>
      <c r="E71" s="18"/>
      <c r="F71" s="18"/>
      <c r="G71" s="18"/>
      <c r="H71" s="136"/>
      <c r="I71" s="137"/>
      <c r="J71" s="138"/>
      <c r="K71" s="86" t="s">
        <v>38</v>
      </c>
      <c r="L71" s="37">
        <v>0.4791666666666667</v>
      </c>
      <c r="M71" s="37">
        <v>0.5208333333333334</v>
      </c>
      <c r="N71" s="30"/>
      <c r="O71" s="18"/>
      <c r="P71" s="18"/>
    </row>
    <row r="72" spans="1:16" ht="18" customHeight="1">
      <c r="A72" s="19"/>
      <c r="B72" s="18"/>
      <c r="C72" s="18"/>
      <c r="D72" s="18"/>
      <c r="E72" s="18"/>
      <c r="F72" s="18"/>
      <c r="G72" s="18"/>
      <c r="H72" s="136"/>
      <c r="I72" s="137"/>
      <c r="J72" s="138"/>
      <c r="K72" s="30"/>
      <c r="L72" s="18"/>
      <c r="M72" s="18"/>
      <c r="N72" s="18"/>
      <c r="O72" s="18"/>
      <c r="P72" s="18"/>
    </row>
    <row r="73" spans="1:16" ht="18" customHeight="1" thickBot="1">
      <c r="A73" s="20"/>
      <c r="B73" s="21"/>
      <c r="C73" s="21"/>
      <c r="D73" s="21"/>
      <c r="E73" s="21"/>
      <c r="F73" s="21"/>
      <c r="G73" s="21"/>
      <c r="H73" s="136"/>
      <c r="I73" s="137"/>
      <c r="J73" s="138"/>
      <c r="K73" s="21"/>
      <c r="L73" s="21"/>
      <c r="M73" s="21"/>
      <c r="N73" s="21"/>
      <c r="O73" s="22"/>
      <c r="P73" s="22"/>
    </row>
    <row r="74" spans="1:16" ht="18" customHeight="1">
      <c r="A74" s="23" t="s">
        <v>4</v>
      </c>
      <c r="B74" s="29"/>
      <c r="C74" s="29"/>
      <c r="D74" s="24"/>
      <c r="E74" s="29"/>
      <c r="F74" s="29"/>
      <c r="G74" s="24"/>
      <c r="H74" s="136"/>
      <c r="I74" s="137"/>
      <c r="J74" s="138"/>
      <c r="K74" s="24"/>
      <c r="L74" s="24"/>
      <c r="M74" s="24"/>
      <c r="N74" s="24"/>
      <c r="O74" s="24"/>
      <c r="P74" s="24"/>
    </row>
    <row r="75" spans="1:16" ht="18" customHeight="1">
      <c r="A75" s="25"/>
      <c r="B75" s="30"/>
      <c r="C75" s="30"/>
      <c r="D75" s="31"/>
      <c r="E75" s="30"/>
      <c r="F75" s="30"/>
      <c r="G75" s="31"/>
      <c r="H75" s="136"/>
      <c r="I75" s="137"/>
      <c r="J75" s="138"/>
      <c r="K75" s="18"/>
      <c r="L75" s="18"/>
      <c r="M75" s="18"/>
      <c r="N75" s="18"/>
      <c r="O75" s="18"/>
      <c r="P75" s="18"/>
    </row>
    <row r="76" spans="1:16" ht="18" customHeight="1">
      <c r="A76" s="25"/>
      <c r="B76" s="30"/>
      <c r="C76" s="30"/>
      <c r="D76" s="31"/>
      <c r="E76" s="30"/>
      <c r="F76" s="30"/>
      <c r="G76" s="31"/>
      <c r="H76" s="136"/>
      <c r="I76" s="137"/>
      <c r="J76" s="138"/>
      <c r="K76" s="18"/>
      <c r="L76" s="18"/>
      <c r="M76" s="18"/>
      <c r="N76" s="18"/>
      <c r="O76" s="18"/>
      <c r="P76" s="18"/>
    </row>
    <row r="77" spans="1:16" ht="18" customHeight="1">
      <c r="A77" s="25"/>
      <c r="B77" s="30"/>
      <c r="C77" s="30"/>
      <c r="D77" s="31"/>
      <c r="E77" s="30"/>
      <c r="F77" s="30"/>
      <c r="G77" s="31"/>
      <c r="H77" s="136"/>
      <c r="I77" s="137"/>
      <c r="J77" s="138"/>
      <c r="K77" s="18"/>
      <c r="L77" s="18"/>
      <c r="M77" s="18"/>
      <c r="N77" s="18"/>
      <c r="O77" s="18"/>
      <c r="P77" s="18"/>
    </row>
    <row r="78" spans="1:16" ht="18" customHeight="1">
      <c r="A78" s="25"/>
      <c r="B78" s="30"/>
      <c r="C78" s="30"/>
      <c r="D78" s="31"/>
      <c r="E78" s="30"/>
      <c r="F78" s="30"/>
      <c r="G78" s="31"/>
      <c r="H78" s="136"/>
      <c r="I78" s="137"/>
      <c r="J78" s="138"/>
      <c r="K78" s="18"/>
      <c r="L78" s="18"/>
      <c r="M78" s="18"/>
      <c r="N78" s="18"/>
      <c r="O78" s="18"/>
      <c r="P78" s="18"/>
    </row>
    <row r="79" spans="1:16" ht="18" customHeight="1">
      <c r="A79" s="25"/>
      <c r="B79" s="28"/>
      <c r="C79" s="18"/>
      <c r="D79" s="18"/>
      <c r="E79" s="28"/>
      <c r="F79" s="18"/>
      <c r="G79" s="18"/>
      <c r="H79" s="136"/>
      <c r="I79" s="137"/>
      <c r="J79" s="138"/>
      <c r="K79" s="18"/>
      <c r="L79" s="18"/>
      <c r="M79" s="18"/>
      <c r="N79" s="18"/>
      <c r="O79" s="18"/>
      <c r="P79" s="18"/>
    </row>
    <row r="80" spans="1:16" ht="18" customHeight="1">
      <c r="A80" s="26"/>
      <c r="B80" s="26"/>
      <c r="C80" s="21"/>
      <c r="D80" s="21"/>
      <c r="E80" s="26"/>
      <c r="F80" s="21"/>
      <c r="G80" s="21"/>
      <c r="H80" s="139"/>
      <c r="I80" s="140"/>
      <c r="J80" s="141"/>
      <c r="K80" s="21"/>
      <c r="L80" s="21"/>
      <c r="M80" s="21"/>
      <c r="N80" s="21"/>
      <c r="O80" s="21"/>
      <c r="P80" s="21"/>
    </row>
    <row r="81" ht="18" customHeight="1"/>
    <row r="82" spans="1:16" ht="18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18" customHeight="1">
      <c r="A83" s="3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ht="18" customHeight="1"/>
    <row r="85" spans="1:16" ht="18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ht="18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6" ht="18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ht="18" customHeight="1">
      <c r="A88" s="3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</sheetData>
  <mergeCells count="14">
    <mergeCell ref="A1:P1"/>
    <mergeCell ref="C44:D44"/>
    <mergeCell ref="F44:G44"/>
    <mergeCell ref="L44:M44"/>
    <mergeCell ref="L65:M65"/>
    <mergeCell ref="L3:M3"/>
    <mergeCell ref="C23:D23"/>
    <mergeCell ref="F23:G23"/>
    <mergeCell ref="L23:M23"/>
    <mergeCell ref="H69:J80"/>
    <mergeCell ref="C3:D3"/>
    <mergeCell ref="F3:G3"/>
    <mergeCell ref="C65:D65"/>
    <mergeCell ref="F65:G6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5" r:id="rId4"/>
  <headerFooter alignWithMargins="0">
    <oddHeader>&amp;C&amp;A</oddHeader>
    <oddFooter>&amp;CPagina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5"/>
  <sheetViews>
    <sheetView zoomScale="75" zoomScaleNormal="75" workbookViewId="0" topLeftCell="A1">
      <selection activeCell="T19" sqref="T19"/>
    </sheetView>
  </sheetViews>
  <sheetFormatPr defaultColWidth="9.140625" defaultRowHeight="12.75"/>
  <cols>
    <col min="1" max="1" width="9.28125" style="1" bestFit="1" customWidth="1"/>
    <col min="2" max="2" width="25.00390625" style="1" customWidth="1"/>
    <col min="3" max="3" width="6.00390625" style="1" customWidth="1"/>
    <col min="4" max="4" width="6.28125" style="1" customWidth="1"/>
    <col min="5" max="5" width="18.7109375" style="1" customWidth="1"/>
    <col min="6" max="7" width="6.421875" style="1" bestFit="1" customWidth="1"/>
    <col min="8" max="8" width="25.421875" style="1" customWidth="1"/>
    <col min="9" max="10" width="6.421875" style="1" bestFit="1" customWidth="1"/>
    <col min="11" max="11" width="23.140625" style="1" customWidth="1"/>
    <col min="12" max="12" width="7.8515625" style="1" customWidth="1"/>
    <col min="13" max="13" width="7.00390625" style="1" customWidth="1"/>
    <col min="14" max="14" width="25.140625" style="1" customWidth="1"/>
    <col min="15" max="15" width="7.00390625" style="1" customWidth="1"/>
    <col min="16" max="16" width="6.57421875" style="1" customWidth="1"/>
    <col min="17" max="16384" width="9.140625" style="1" customWidth="1"/>
  </cols>
  <sheetData>
    <row r="1" spans="1:16" ht="15.75" customHeight="1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9" ht="18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R2" s="1" t="s">
        <v>6</v>
      </c>
      <c r="S2" s="1" t="s">
        <v>7</v>
      </c>
    </row>
    <row r="3" spans="1:19" ht="18" customHeight="1">
      <c r="A3" s="3"/>
      <c r="C3" s="118" t="s">
        <v>5</v>
      </c>
      <c r="D3" s="118"/>
      <c r="E3" s="33">
        <v>38837</v>
      </c>
      <c r="F3" s="118" t="s">
        <v>0</v>
      </c>
      <c r="G3" s="118"/>
      <c r="H3" s="33">
        <f>+E3+4</f>
        <v>38841</v>
      </c>
      <c r="K3" s="32">
        <v>2007</v>
      </c>
      <c r="L3" s="117"/>
      <c r="M3" s="117"/>
      <c r="O3" s="6"/>
      <c r="P3" s="4"/>
      <c r="R3" s="34">
        <f>+H84</f>
        <v>38869</v>
      </c>
      <c r="S3" s="35">
        <f>+R3+3</f>
        <v>38872</v>
      </c>
    </row>
    <row r="4" ht="18" customHeight="1"/>
    <row r="5" spans="2:16" s="7" customFormat="1" ht="18" customHeight="1">
      <c r="B5" s="8" t="str">
        <f>"LUN   "&amp;DAY(E3)</f>
        <v>LUN   30</v>
      </c>
      <c r="C5" s="9"/>
      <c r="D5" s="10"/>
      <c r="E5" s="9" t="str">
        <f>"MAR    "&amp;DAY((E3)+1)</f>
        <v>MAR    1</v>
      </c>
      <c r="F5" s="9"/>
      <c r="G5" s="10"/>
      <c r="H5" s="9" t="str">
        <f>"MER   "&amp;DAY(E3+2)</f>
        <v>MER   2</v>
      </c>
      <c r="I5" s="9"/>
      <c r="J5" s="10"/>
      <c r="K5" s="9" t="str">
        <f>"GIO    "&amp;DAY(E3+3)</f>
        <v>GIO    3</v>
      </c>
      <c r="L5" s="9"/>
      <c r="M5" s="10"/>
      <c r="N5" s="9" t="str">
        <f>"VEN    "&amp;DAY(H3)</f>
        <v>VEN    4</v>
      </c>
      <c r="O5" s="9"/>
      <c r="P5" s="10"/>
    </row>
    <row r="6" spans="1:16" ht="18" customHeight="1">
      <c r="A6" s="11"/>
      <c r="B6" s="12"/>
      <c r="C6" s="2"/>
      <c r="D6" s="13"/>
      <c r="E6" s="12" t="s">
        <v>8</v>
      </c>
      <c r="F6" s="2" t="s">
        <v>1</v>
      </c>
      <c r="G6" s="13" t="s">
        <v>2</v>
      </c>
      <c r="H6" s="12" t="s">
        <v>8</v>
      </c>
      <c r="I6" s="2" t="s">
        <v>1</v>
      </c>
      <c r="J6" s="13" t="s">
        <v>2</v>
      </c>
      <c r="K6" s="12" t="s">
        <v>8</v>
      </c>
      <c r="L6" s="2" t="s">
        <v>1</v>
      </c>
      <c r="M6" s="13" t="s">
        <v>2</v>
      </c>
      <c r="N6" s="12" t="s">
        <v>8</v>
      </c>
      <c r="O6" s="14" t="s">
        <v>1</v>
      </c>
      <c r="P6" s="15" t="s">
        <v>2</v>
      </c>
    </row>
    <row r="7" spans="1:16" ht="18" customHeight="1">
      <c r="A7" s="66" t="s">
        <v>3</v>
      </c>
      <c r="B7" s="65"/>
      <c r="C7" s="38"/>
      <c r="D7" s="38"/>
      <c r="E7" s="68"/>
      <c r="F7" s="69"/>
      <c r="G7" s="70"/>
      <c r="H7" s="65"/>
      <c r="I7" s="38"/>
      <c r="J7" s="38"/>
      <c r="K7" s="85"/>
      <c r="L7" s="38"/>
      <c r="M7" s="38"/>
      <c r="N7" s="85"/>
      <c r="O7" s="38"/>
      <c r="P7" s="38"/>
    </row>
    <row r="8" spans="1:16" ht="18" customHeight="1">
      <c r="A8" s="43"/>
      <c r="B8" s="28"/>
      <c r="C8" s="37"/>
      <c r="D8" s="37"/>
      <c r="E8" s="71"/>
      <c r="F8" s="72"/>
      <c r="G8" s="73"/>
      <c r="H8" s="11" t="s">
        <v>37</v>
      </c>
      <c r="I8" s="37">
        <v>0.4166666666666667</v>
      </c>
      <c r="J8" s="37">
        <v>0.4583333333333333</v>
      </c>
      <c r="K8" s="30"/>
      <c r="L8" s="37"/>
      <c r="M8" s="37"/>
      <c r="N8" s="30"/>
      <c r="O8" s="37"/>
      <c r="P8" s="37"/>
    </row>
    <row r="9" spans="1:16" ht="18" customHeight="1">
      <c r="A9" s="43"/>
      <c r="B9" s="28"/>
      <c r="C9" s="18"/>
      <c r="D9" s="18"/>
      <c r="E9" s="71"/>
      <c r="F9" s="72"/>
      <c r="G9" s="73"/>
      <c r="H9" s="86" t="s">
        <v>37</v>
      </c>
      <c r="I9" s="37">
        <v>0.4583333333333333</v>
      </c>
      <c r="J9" s="37">
        <v>0.5</v>
      </c>
      <c r="K9" s="18"/>
      <c r="L9" s="18"/>
      <c r="M9" s="18"/>
      <c r="N9" s="18"/>
      <c r="O9" s="18"/>
      <c r="P9" s="18"/>
    </row>
    <row r="10" spans="1:16" ht="18" customHeight="1">
      <c r="A10" s="43"/>
      <c r="B10" s="28"/>
      <c r="C10" s="18"/>
      <c r="D10" s="18"/>
      <c r="E10" s="71"/>
      <c r="F10" s="74"/>
      <c r="G10" s="75"/>
      <c r="H10" s="30"/>
      <c r="I10" s="18"/>
      <c r="J10" s="18"/>
      <c r="K10" s="18"/>
      <c r="L10" s="18"/>
      <c r="M10" s="18"/>
      <c r="N10" s="18"/>
      <c r="O10" s="18"/>
      <c r="P10" s="18"/>
    </row>
    <row r="11" spans="1:16" ht="18" customHeight="1" thickBot="1">
      <c r="A11" s="67"/>
      <c r="B11" s="28"/>
      <c r="C11" s="18"/>
      <c r="D11" s="18"/>
      <c r="E11" s="71"/>
      <c r="F11" s="74"/>
      <c r="G11" s="75"/>
      <c r="H11" s="21"/>
      <c r="I11" s="21"/>
      <c r="J11" s="21"/>
      <c r="K11" s="47"/>
      <c r="L11" s="21"/>
      <c r="M11" s="21"/>
      <c r="N11" s="47"/>
      <c r="O11" s="22"/>
      <c r="P11" s="22"/>
    </row>
    <row r="12" spans="1:16" ht="18" customHeight="1">
      <c r="A12" s="59" t="s">
        <v>4</v>
      </c>
      <c r="B12" s="29"/>
      <c r="C12" s="24"/>
      <c r="D12" s="24"/>
      <c r="E12" s="71"/>
      <c r="F12" s="72"/>
      <c r="G12" s="73"/>
      <c r="H12" s="64"/>
      <c r="I12" s="39"/>
      <c r="J12" s="36"/>
      <c r="K12" s="28" t="s">
        <v>37</v>
      </c>
      <c r="L12" s="39">
        <v>0.5833333333333334</v>
      </c>
      <c r="M12" s="36">
        <v>0.625</v>
      </c>
      <c r="N12" s="11" t="s">
        <v>37</v>
      </c>
      <c r="O12" s="39">
        <v>0.6666666666666666</v>
      </c>
      <c r="P12" s="36">
        <v>0.7083333333333334</v>
      </c>
    </row>
    <row r="13" spans="1:16" ht="18" customHeight="1">
      <c r="A13" s="44"/>
      <c r="B13" s="28"/>
      <c r="C13" s="18"/>
      <c r="D13" s="18"/>
      <c r="E13" s="71"/>
      <c r="F13" s="72"/>
      <c r="G13" s="73"/>
      <c r="H13" s="30"/>
      <c r="I13" s="57"/>
      <c r="J13" s="58"/>
      <c r="K13" s="30" t="s">
        <v>37</v>
      </c>
      <c r="L13" s="57">
        <v>0.625</v>
      </c>
      <c r="M13" s="58">
        <v>0.6666666666666666</v>
      </c>
      <c r="N13" s="30" t="s">
        <v>37</v>
      </c>
      <c r="O13" s="57">
        <v>0.7083333333333334</v>
      </c>
      <c r="P13" s="58">
        <v>0.75</v>
      </c>
    </row>
    <row r="14" spans="1:16" ht="18" customHeight="1">
      <c r="A14" s="44"/>
      <c r="B14" s="28"/>
      <c r="C14" s="18"/>
      <c r="D14" s="18"/>
      <c r="E14" s="71"/>
      <c r="F14" s="74"/>
      <c r="G14" s="75"/>
      <c r="H14" s="18"/>
      <c r="I14" s="18"/>
      <c r="J14" s="18"/>
      <c r="K14" s="30" t="s">
        <v>37</v>
      </c>
      <c r="L14" s="37">
        <v>0.6666666666666666</v>
      </c>
      <c r="M14" s="37">
        <v>0.7083333333333334</v>
      </c>
      <c r="N14" s="86"/>
      <c r="O14" s="57"/>
      <c r="P14" s="58"/>
    </row>
    <row r="15" spans="1:16" ht="18" customHeight="1">
      <c r="A15" s="44"/>
      <c r="B15" s="28"/>
      <c r="C15" s="18"/>
      <c r="D15" s="18"/>
      <c r="E15" s="71"/>
      <c r="F15" s="74"/>
      <c r="G15" s="75"/>
      <c r="H15" s="18"/>
      <c r="I15" s="18"/>
      <c r="J15" s="18"/>
      <c r="K15" s="11" t="s">
        <v>37</v>
      </c>
      <c r="L15" s="37">
        <v>0.7083333333333334</v>
      </c>
      <c r="M15" s="37">
        <v>0.75</v>
      </c>
      <c r="N15" s="30"/>
      <c r="O15" s="18"/>
      <c r="P15" s="18"/>
    </row>
    <row r="16" spans="1:16" ht="18" customHeight="1">
      <c r="A16" s="44"/>
      <c r="B16" s="28"/>
      <c r="C16" s="18"/>
      <c r="D16" s="18"/>
      <c r="E16" s="71"/>
      <c r="F16" s="74"/>
      <c r="G16" s="75"/>
      <c r="H16" s="18"/>
      <c r="I16" s="18"/>
      <c r="J16" s="18"/>
      <c r="K16" s="30"/>
      <c r="L16" s="18"/>
      <c r="M16" s="18"/>
      <c r="N16" s="18"/>
      <c r="O16" s="18"/>
      <c r="P16" s="18"/>
    </row>
    <row r="17" spans="1:16" ht="18" customHeight="1">
      <c r="A17" s="44"/>
      <c r="B17" s="28"/>
      <c r="C17" s="18"/>
      <c r="D17" s="18"/>
      <c r="E17" s="71"/>
      <c r="F17" s="74"/>
      <c r="G17" s="75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8" customHeight="1">
      <c r="A18" s="45"/>
      <c r="B18" s="80"/>
      <c r="C18" s="84"/>
      <c r="D18" s="84"/>
      <c r="E18" s="78" t="s">
        <v>28</v>
      </c>
      <c r="F18" s="76"/>
      <c r="G18" s="77"/>
      <c r="H18" s="21"/>
      <c r="I18" s="21"/>
      <c r="J18" s="21"/>
      <c r="K18" s="21"/>
      <c r="L18" s="21"/>
      <c r="M18" s="21"/>
      <c r="N18" s="21"/>
      <c r="O18" s="21"/>
      <c r="P18" s="21"/>
    </row>
    <row r="19" ht="18" customHeight="1"/>
    <row r="20" spans="1:18" ht="18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0"/>
      <c r="R20" s="40"/>
    </row>
    <row r="21" spans="1:16" ht="18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8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</row>
    <row r="23" spans="1:16" ht="18" customHeight="1">
      <c r="A23" s="3"/>
      <c r="C23" s="118" t="s">
        <v>5</v>
      </c>
      <c r="D23" s="118"/>
      <c r="E23" s="33">
        <f>+E3+7</f>
        <v>38844</v>
      </c>
      <c r="F23" s="118" t="s">
        <v>0</v>
      </c>
      <c r="G23" s="118"/>
      <c r="H23" s="33">
        <f>+E23+4</f>
        <v>38848</v>
      </c>
      <c r="K23" s="32">
        <f>$K$3</f>
        <v>2007</v>
      </c>
      <c r="L23" s="117"/>
      <c r="M23" s="117"/>
      <c r="O23" s="6"/>
      <c r="P23" s="4"/>
    </row>
    <row r="24" ht="18" customHeight="1"/>
    <row r="25" spans="1:16" ht="18" customHeight="1">
      <c r="A25" s="7"/>
      <c r="B25" s="8" t="str">
        <f>"LUN   "&amp;DAY(E23)</f>
        <v>LUN   7</v>
      </c>
      <c r="C25" s="9"/>
      <c r="D25" s="10"/>
      <c r="E25" s="9" t="str">
        <f>"MAR    "&amp;DAY((E23)+1)</f>
        <v>MAR    8</v>
      </c>
      <c r="F25" s="9"/>
      <c r="G25" s="10"/>
      <c r="H25" s="9" t="str">
        <f>"MER   "&amp;DAY(E23+2)</f>
        <v>MER   9</v>
      </c>
      <c r="I25" s="9"/>
      <c r="J25" s="10"/>
      <c r="K25" s="9" t="str">
        <f>"GIO    "&amp;DAY(E23+3)</f>
        <v>GIO    10</v>
      </c>
      <c r="L25" s="9"/>
      <c r="M25" s="10"/>
      <c r="N25" s="9" t="str">
        <f>"VEN    "&amp;DAY(H23)</f>
        <v>VEN    11</v>
      </c>
      <c r="O25" s="9"/>
      <c r="P25" s="10"/>
    </row>
    <row r="26" spans="1:16" ht="18" customHeight="1">
      <c r="A26" s="11"/>
      <c r="B26" s="52" t="s">
        <v>8</v>
      </c>
      <c r="C26" s="2" t="s">
        <v>1</v>
      </c>
      <c r="D26" s="13" t="s">
        <v>2</v>
      </c>
      <c r="E26" s="12" t="s">
        <v>8</v>
      </c>
      <c r="F26" s="2" t="s">
        <v>1</v>
      </c>
      <c r="G26" s="13" t="s">
        <v>2</v>
      </c>
      <c r="H26" s="12" t="s">
        <v>8</v>
      </c>
      <c r="I26" s="2" t="s">
        <v>1</v>
      </c>
      <c r="J26" s="13" t="s">
        <v>2</v>
      </c>
      <c r="K26" s="12" t="s">
        <v>8</v>
      </c>
      <c r="L26" s="2" t="s">
        <v>1</v>
      </c>
      <c r="M26" s="13" t="s">
        <v>2</v>
      </c>
      <c r="N26" s="12" t="s">
        <v>8</v>
      </c>
      <c r="O26" s="14" t="s">
        <v>1</v>
      </c>
      <c r="P26" s="15" t="s">
        <v>2</v>
      </c>
    </row>
    <row r="27" spans="1:16" ht="18" customHeight="1">
      <c r="A27" s="16" t="s">
        <v>3</v>
      </c>
      <c r="B27" s="28" t="s">
        <v>37</v>
      </c>
      <c r="C27" s="38">
        <v>0.4166666666666667</v>
      </c>
      <c r="D27" s="38">
        <v>0.4583333333333333</v>
      </c>
      <c r="E27" s="65"/>
      <c r="F27" s="38"/>
      <c r="G27" s="38"/>
      <c r="H27" s="17"/>
      <c r="I27" s="38"/>
      <c r="J27" s="38"/>
      <c r="K27" s="17"/>
      <c r="L27" s="38"/>
      <c r="M27" s="38"/>
      <c r="N27" s="17"/>
      <c r="O27" s="38"/>
      <c r="P27" s="38"/>
    </row>
    <row r="28" spans="1:16" ht="18" customHeight="1">
      <c r="A28" s="19"/>
      <c r="B28" s="11" t="s">
        <v>37</v>
      </c>
      <c r="C28" s="82">
        <v>0.4583333333333333</v>
      </c>
      <c r="D28" s="82">
        <v>0.5</v>
      </c>
      <c r="E28" s="18"/>
      <c r="F28" s="37"/>
      <c r="G28" s="37"/>
      <c r="H28" s="18"/>
      <c r="I28" s="37"/>
      <c r="J28" s="37"/>
      <c r="K28" s="18"/>
      <c r="L28" s="37"/>
      <c r="M28" s="37"/>
      <c r="N28" s="18"/>
      <c r="O28" s="37"/>
      <c r="P28" s="37"/>
    </row>
    <row r="29" spans="1:16" ht="18" customHeight="1">
      <c r="A29" s="19"/>
      <c r="B29" s="30"/>
      <c r="C29" s="57"/>
      <c r="D29" s="98"/>
      <c r="E29" s="18"/>
      <c r="F29" s="18"/>
      <c r="G29" s="18"/>
      <c r="H29" s="18"/>
      <c r="I29" s="18"/>
      <c r="J29" s="18"/>
      <c r="K29" s="18"/>
      <c r="L29" s="37"/>
      <c r="M29" s="37"/>
      <c r="N29" s="18"/>
      <c r="O29" s="18"/>
      <c r="P29" s="18"/>
    </row>
    <row r="30" spans="1:16" ht="18" customHeight="1">
      <c r="A30" s="19"/>
      <c r="B30" s="81"/>
      <c r="C30" s="25"/>
      <c r="D30" s="30"/>
      <c r="E30" s="18"/>
      <c r="F30" s="18"/>
      <c r="G30" s="18"/>
      <c r="H30" s="18"/>
      <c r="I30" s="18"/>
      <c r="J30" s="18"/>
      <c r="K30" s="18"/>
      <c r="L30" s="37"/>
      <c r="M30" s="37"/>
      <c r="N30" s="18"/>
      <c r="O30" s="18"/>
      <c r="P30" s="18"/>
    </row>
    <row r="31" spans="1:16" ht="18" customHeight="1" thickBot="1">
      <c r="A31" s="19"/>
      <c r="B31" s="47"/>
      <c r="C31" s="47"/>
      <c r="D31" s="2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8" customHeight="1">
      <c r="A32" s="23" t="s">
        <v>4</v>
      </c>
      <c r="B32" s="11" t="s">
        <v>37</v>
      </c>
      <c r="C32" s="90">
        <v>0.5833333333333334</v>
      </c>
      <c r="D32" s="79">
        <v>0.625</v>
      </c>
      <c r="E32" s="24"/>
      <c r="F32" s="24"/>
      <c r="G32" s="24"/>
      <c r="H32" s="24"/>
      <c r="I32" s="24"/>
      <c r="J32" s="24"/>
      <c r="K32" s="24"/>
      <c r="L32" s="36"/>
      <c r="M32" s="36"/>
      <c r="N32" s="24"/>
      <c r="O32" s="24"/>
      <c r="P32" s="24"/>
    </row>
    <row r="33" spans="1:16" ht="18" customHeight="1">
      <c r="A33" s="25"/>
      <c r="B33" s="30" t="s">
        <v>37</v>
      </c>
      <c r="C33" s="57">
        <v>0.625</v>
      </c>
      <c r="D33" s="58">
        <v>0.6666666666666666</v>
      </c>
      <c r="E33" s="18"/>
      <c r="F33" s="18"/>
      <c r="G33" s="30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8" customHeight="1">
      <c r="A34" s="25"/>
      <c r="B34" s="30"/>
      <c r="C34" s="30"/>
      <c r="D34" s="31"/>
      <c r="E34" s="18"/>
      <c r="F34" s="18"/>
      <c r="G34" s="2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8" customHeight="1">
      <c r="A35" s="25"/>
      <c r="B35" s="30"/>
      <c r="C35" s="30"/>
      <c r="D35" s="31"/>
      <c r="E35" s="18"/>
      <c r="F35" s="18"/>
      <c r="G35" s="2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8" customHeight="1">
      <c r="A36" s="25"/>
      <c r="B36" s="30"/>
      <c r="C36" s="30"/>
      <c r="D36" s="31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8" customHeight="1">
      <c r="A37" s="25"/>
      <c r="B37" s="30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8"/>
    </row>
    <row r="38" spans="1:16" ht="18" customHeight="1">
      <c r="A38" s="25"/>
      <c r="B38" s="80"/>
      <c r="C38" s="80"/>
      <c r="D38" s="84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18"/>
    </row>
    <row r="39" ht="18" customHeight="1"/>
    <row r="40" spans="1:16" ht="18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8" customHeight="1">
      <c r="A41" s="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8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4"/>
      <c r="O42" s="4"/>
      <c r="P42" s="4"/>
    </row>
    <row r="43" spans="1:16" ht="18" customHeight="1">
      <c r="A43" s="3"/>
      <c r="C43" s="118" t="s">
        <v>5</v>
      </c>
      <c r="D43" s="118"/>
      <c r="E43" s="33">
        <f>+E3+14</f>
        <v>38851</v>
      </c>
      <c r="F43" s="118" t="s">
        <v>0</v>
      </c>
      <c r="G43" s="118"/>
      <c r="H43" s="33">
        <f>+E43+4</f>
        <v>38855</v>
      </c>
      <c r="K43" s="32">
        <f>$K$3</f>
        <v>2007</v>
      </c>
      <c r="L43" s="117"/>
      <c r="M43" s="117"/>
      <c r="O43" s="6"/>
      <c r="P43" s="4"/>
    </row>
    <row r="44" ht="18" customHeight="1"/>
    <row r="45" spans="1:16" ht="18" customHeight="1">
      <c r="A45" s="7"/>
      <c r="B45" s="8" t="str">
        <f>"LUN   "&amp;DAY(E43)</f>
        <v>LUN   14</v>
      </c>
      <c r="C45" s="9"/>
      <c r="D45" s="10"/>
      <c r="E45" s="9" t="str">
        <f>"MAR    "&amp;DAY((E43)+1)</f>
        <v>MAR    15</v>
      </c>
      <c r="F45" s="9"/>
      <c r="G45" s="10"/>
      <c r="H45" s="9" t="str">
        <f>"MER   "&amp;DAY(E43+2)</f>
        <v>MER   16</v>
      </c>
      <c r="I45" s="9"/>
      <c r="J45" s="10"/>
      <c r="K45" s="9" t="str">
        <f>"GIO    "&amp;DAY(E43+3)</f>
        <v>GIO    17</v>
      </c>
      <c r="L45" s="9"/>
      <c r="M45" s="10"/>
      <c r="N45" s="9" t="str">
        <f>"VEN    "&amp;DAY(H43)</f>
        <v>VEN    18</v>
      </c>
      <c r="O45" s="9"/>
      <c r="P45" s="10"/>
    </row>
    <row r="46" spans="1:16" ht="18" customHeight="1">
      <c r="A46" s="11"/>
      <c r="B46" s="12" t="s">
        <v>8</v>
      </c>
      <c r="C46" s="2" t="s">
        <v>1</v>
      </c>
      <c r="D46" s="13" t="s">
        <v>2</v>
      </c>
      <c r="E46" s="12" t="s">
        <v>8</v>
      </c>
      <c r="F46" s="2" t="s">
        <v>1</v>
      </c>
      <c r="G46" s="13" t="s">
        <v>2</v>
      </c>
      <c r="H46" s="12" t="s">
        <v>8</v>
      </c>
      <c r="I46" s="2" t="s">
        <v>1</v>
      </c>
      <c r="J46" s="13" t="s">
        <v>2</v>
      </c>
      <c r="K46" s="12" t="s">
        <v>8</v>
      </c>
      <c r="L46" s="2"/>
      <c r="M46" s="13" t="s">
        <v>2</v>
      </c>
      <c r="N46" s="12" t="s">
        <v>8</v>
      </c>
      <c r="O46" s="14" t="s">
        <v>1</v>
      </c>
      <c r="P46" s="15" t="s">
        <v>2</v>
      </c>
    </row>
    <row r="47" spans="1:16" ht="18" customHeight="1">
      <c r="A47" s="16" t="s">
        <v>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  <c r="P47" s="18"/>
    </row>
    <row r="48" spans="1:16" ht="18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8" customHeight="1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8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8" customHeight="1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8" customHeight="1" thickBo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2"/>
    </row>
    <row r="53" spans="1:16" ht="18" customHeight="1">
      <c r="A53" s="23" t="s">
        <v>4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8" customHeight="1">
      <c r="A54" s="25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8" customHeight="1">
      <c r="A55" s="25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8" customHeight="1">
      <c r="A56" s="2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8" customHeight="1">
      <c r="A57" s="25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8" customHeight="1">
      <c r="A58" s="25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8" customHeight="1">
      <c r="A59" s="25"/>
      <c r="B59" s="80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ht="18" customHeight="1"/>
    <row r="61" spans="1:16" ht="18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8" customHeight="1">
      <c r="A62" s="3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8" customHeight="1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4"/>
      <c r="O63" s="4"/>
      <c r="P63" s="4"/>
    </row>
    <row r="64" spans="1:16" ht="18" customHeight="1">
      <c r="A64" s="3"/>
      <c r="C64" s="118" t="s">
        <v>5</v>
      </c>
      <c r="D64" s="118"/>
      <c r="E64" s="33">
        <f>+E3+21</f>
        <v>38858</v>
      </c>
      <c r="F64" s="118" t="s">
        <v>0</v>
      </c>
      <c r="G64" s="118"/>
      <c r="H64" s="33">
        <f>+E64+4</f>
        <v>38862</v>
      </c>
      <c r="K64" s="32">
        <f>$K$3</f>
        <v>2007</v>
      </c>
      <c r="L64" s="117"/>
      <c r="M64" s="117"/>
      <c r="O64" s="6"/>
      <c r="P64" s="4"/>
    </row>
    <row r="65" ht="18" customHeight="1"/>
    <row r="66" spans="1:16" ht="18" customHeight="1">
      <c r="A66" s="7"/>
      <c r="B66" s="8" t="str">
        <f>"LUN   "&amp;DAY(E64)</f>
        <v>LUN   21</v>
      </c>
      <c r="C66" s="9"/>
      <c r="D66" s="10"/>
      <c r="E66" s="9" t="str">
        <f>"MAR    "&amp;DAY((E64)+1)</f>
        <v>MAR    22</v>
      </c>
      <c r="F66" s="9"/>
      <c r="G66" s="10"/>
      <c r="H66" s="9" t="str">
        <f>"MER   "&amp;DAY(E64+2)</f>
        <v>MER   23</v>
      </c>
      <c r="I66" s="9"/>
      <c r="J66" s="10"/>
      <c r="K66" s="9" t="str">
        <f>"GIO    "&amp;DAY(E64+3)</f>
        <v>GIO    24</v>
      </c>
      <c r="L66" s="9"/>
      <c r="M66" s="10"/>
      <c r="N66" s="9" t="str">
        <f>"VEN    "&amp;DAY(H64)</f>
        <v>VEN    25</v>
      </c>
      <c r="O66" s="9"/>
      <c r="P66" s="10"/>
    </row>
    <row r="67" spans="1:16" ht="18" customHeight="1">
      <c r="A67" s="11"/>
      <c r="B67" s="12" t="s">
        <v>8</v>
      </c>
      <c r="C67" s="2" t="s">
        <v>1</v>
      </c>
      <c r="D67" s="13" t="s">
        <v>2</v>
      </c>
      <c r="E67" s="12" t="s">
        <v>8</v>
      </c>
      <c r="F67" s="2" t="s">
        <v>1</v>
      </c>
      <c r="G67" s="13" t="s">
        <v>2</v>
      </c>
      <c r="H67" s="12" t="s">
        <v>8</v>
      </c>
      <c r="I67" s="2" t="s">
        <v>1</v>
      </c>
      <c r="J67" s="13" t="s">
        <v>2</v>
      </c>
      <c r="K67" s="12" t="s">
        <v>8</v>
      </c>
      <c r="L67" s="2" t="s">
        <v>1</v>
      </c>
      <c r="M67" s="13" t="s">
        <v>2</v>
      </c>
      <c r="N67" s="12" t="s">
        <v>8</v>
      </c>
      <c r="O67" s="14" t="s">
        <v>1</v>
      </c>
      <c r="P67" s="15" t="s">
        <v>2</v>
      </c>
    </row>
    <row r="68" spans="1:16" ht="18" customHeight="1">
      <c r="A68" s="16" t="s">
        <v>3</v>
      </c>
      <c r="B68" s="17"/>
      <c r="C68" s="17"/>
      <c r="D68" s="17"/>
      <c r="E68" s="17"/>
      <c r="F68" s="17"/>
      <c r="G68" s="17"/>
      <c r="H68" s="17"/>
      <c r="I68" s="38"/>
      <c r="J68" s="38"/>
      <c r="K68" s="17"/>
      <c r="L68" s="38"/>
      <c r="M68" s="38"/>
      <c r="N68" s="17"/>
      <c r="O68" s="38"/>
      <c r="P68" s="38"/>
    </row>
    <row r="69" spans="1:16" ht="18" customHeight="1">
      <c r="A69" s="19"/>
      <c r="B69" s="18"/>
      <c r="C69" s="18"/>
      <c r="D69" s="18"/>
      <c r="E69" s="18"/>
      <c r="F69" s="18"/>
      <c r="G69" s="18"/>
      <c r="H69" s="18"/>
      <c r="I69" s="37"/>
      <c r="J69" s="37"/>
      <c r="K69" s="18"/>
      <c r="L69" s="37"/>
      <c r="M69" s="37"/>
      <c r="N69" s="18"/>
      <c r="O69" s="37"/>
      <c r="P69" s="37"/>
    </row>
    <row r="70" spans="1:16" ht="18" customHeight="1">
      <c r="A70" s="19"/>
      <c r="B70" s="18"/>
      <c r="C70" s="18"/>
      <c r="D70" s="18"/>
      <c r="E70" s="18"/>
      <c r="F70" s="18"/>
      <c r="G70" s="18"/>
      <c r="H70" s="18"/>
      <c r="I70" s="37"/>
      <c r="J70" s="37"/>
      <c r="K70" s="18"/>
      <c r="L70" s="37"/>
      <c r="M70" s="37"/>
      <c r="N70" s="18"/>
      <c r="O70" s="18"/>
      <c r="P70" s="18"/>
    </row>
    <row r="71" spans="1:16" ht="18" customHeight="1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18" customHeight="1" thickBot="1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2"/>
      <c r="P72" s="22"/>
    </row>
    <row r="73" spans="1:16" ht="18" customHeight="1">
      <c r="A73" s="23" t="s">
        <v>4</v>
      </c>
      <c r="B73" s="29"/>
      <c r="C73" s="29"/>
      <c r="D73" s="24"/>
      <c r="E73" s="29"/>
      <c r="F73" s="29"/>
      <c r="G73" s="24"/>
      <c r="H73" s="24"/>
      <c r="I73" s="36"/>
      <c r="J73" s="36"/>
      <c r="K73" s="24"/>
      <c r="L73" s="24"/>
      <c r="M73" s="24"/>
      <c r="N73" s="24"/>
      <c r="O73" s="24"/>
      <c r="P73" s="24"/>
    </row>
    <row r="74" spans="1:16" ht="18" customHeight="1">
      <c r="A74" s="25"/>
      <c r="B74" s="30"/>
      <c r="C74" s="30"/>
      <c r="D74" s="31"/>
      <c r="E74" s="30"/>
      <c r="F74" s="30"/>
      <c r="G74" s="31"/>
      <c r="H74" s="18"/>
      <c r="I74" s="37"/>
      <c r="J74" s="37"/>
      <c r="K74" s="18"/>
      <c r="L74" s="18"/>
      <c r="M74" s="18"/>
      <c r="N74" s="18"/>
      <c r="O74" s="18"/>
      <c r="P74" s="18"/>
    </row>
    <row r="75" spans="1:16" ht="18" customHeight="1">
      <c r="A75" s="25"/>
      <c r="B75" s="30"/>
      <c r="C75" s="30"/>
      <c r="D75" s="31"/>
      <c r="E75" s="30"/>
      <c r="F75" s="30"/>
      <c r="G75" s="31"/>
      <c r="H75" s="18"/>
      <c r="I75" s="18"/>
      <c r="J75" s="18"/>
      <c r="K75" s="18"/>
      <c r="L75" s="18"/>
      <c r="M75" s="18"/>
      <c r="N75" s="18"/>
      <c r="O75" s="18"/>
      <c r="P75" s="18"/>
    </row>
    <row r="76" spans="1:16" ht="18" customHeight="1">
      <c r="A76" s="25"/>
      <c r="B76" s="30"/>
      <c r="C76" s="30"/>
      <c r="D76" s="31"/>
      <c r="E76" s="30"/>
      <c r="F76" s="30"/>
      <c r="G76" s="31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18" customHeight="1">
      <c r="A77" s="25"/>
      <c r="B77" s="30"/>
      <c r="C77" s="30"/>
      <c r="D77" s="31"/>
      <c r="E77" s="30"/>
      <c r="F77" s="30"/>
      <c r="G77" s="31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18" customHeight="1">
      <c r="A78" s="25"/>
      <c r="B78" s="28"/>
      <c r="C78" s="18"/>
      <c r="D78" s="18"/>
      <c r="E78" s="2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ht="18" customHeight="1">
      <c r="A79" s="26"/>
      <c r="B79" s="26"/>
      <c r="C79" s="21"/>
      <c r="D79" s="21"/>
      <c r="E79" s="26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ht="18" customHeight="1"/>
    <row r="81" spans="1:16" ht="18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18" customHeight="1">
      <c r="A82" s="3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18" customHeight="1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5"/>
      <c r="N83" s="4"/>
      <c r="O83" s="4"/>
      <c r="P83" s="4"/>
    </row>
    <row r="84" spans="1:16" ht="18" customHeight="1">
      <c r="A84" s="3"/>
      <c r="C84" s="118" t="s">
        <v>5</v>
      </c>
      <c r="D84" s="118"/>
      <c r="E84" s="33">
        <f>+E3+28</f>
        <v>38865</v>
      </c>
      <c r="F84" s="118" t="s">
        <v>0</v>
      </c>
      <c r="G84" s="118"/>
      <c r="H84" s="33">
        <f>+E84+4</f>
        <v>38869</v>
      </c>
      <c r="K84" s="32">
        <f>$K$3</f>
        <v>2007</v>
      </c>
      <c r="L84" s="117"/>
      <c r="M84" s="117"/>
      <c r="O84" s="6"/>
      <c r="P84" s="4"/>
    </row>
    <row r="85" ht="18" customHeight="1"/>
    <row r="86" spans="1:16" ht="18" customHeight="1">
      <c r="A86" s="7"/>
      <c r="B86" s="8" t="str">
        <f>"LUN   "&amp;DAY(E84)</f>
        <v>LUN   28</v>
      </c>
      <c r="C86" s="9"/>
      <c r="D86" s="10"/>
      <c r="E86" s="9" t="str">
        <f>"MAR    "&amp;DAY((E84)+1)</f>
        <v>MAR    29</v>
      </c>
      <c r="F86" s="9"/>
      <c r="G86" s="10"/>
      <c r="H86" s="9" t="str">
        <f>"MER   "&amp;DAY(E84+2)</f>
        <v>MER   30</v>
      </c>
      <c r="I86" s="9"/>
      <c r="J86" s="10"/>
      <c r="K86" s="9" t="str">
        <f>"GIO    "&amp;DAY(E84+3)</f>
        <v>GIO    31</v>
      </c>
      <c r="L86" s="9"/>
      <c r="M86" s="10"/>
      <c r="N86" s="9" t="str">
        <f>"VEN    "&amp;DAY(H84)</f>
        <v>VEN    1</v>
      </c>
      <c r="O86" s="9"/>
      <c r="P86" s="10"/>
    </row>
    <row r="87" spans="1:16" ht="18" customHeight="1">
      <c r="A87" s="11"/>
      <c r="B87" s="12" t="s">
        <v>8</v>
      </c>
      <c r="C87" s="2" t="s">
        <v>1</v>
      </c>
      <c r="D87" s="13" t="s">
        <v>2</v>
      </c>
      <c r="E87" s="12" t="s">
        <v>8</v>
      </c>
      <c r="F87" s="2" t="s">
        <v>1</v>
      </c>
      <c r="G87" s="13" t="s">
        <v>2</v>
      </c>
      <c r="H87" s="12" t="s">
        <v>8</v>
      </c>
      <c r="I87" s="2" t="s">
        <v>1</v>
      </c>
      <c r="J87" s="13" t="s">
        <v>2</v>
      </c>
      <c r="K87" s="12" t="s">
        <v>8</v>
      </c>
      <c r="L87" s="2" t="s">
        <v>1</v>
      </c>
      <c r="M87" s="13" t="s">
        <v>2</v>
      </c>
      <c r="N87" s="12" t="s">
        <v>8</v>
      </c>
      <c r="O87" s="14" t="s">
        <v>1</v>
      </c>
      <c r="P87" s="15" t="s">
        <v>2</v>
      </c>
    </row>
    <row r="88" spans="1:16" ht="18" customHeight="1">
      <c r="A88" s="16" t="s">
        <v>3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8"/>
      <c r="P88" s="18"/>
    </row>
    <row r="89" spans="1:16" ht="18" customHeight="1">
      <c r="A89" s="1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ht="18" customHeight="1">
      <c r="A90" s="19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 ht="18" customHeight="1">
      <c r="A91" s="1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18" customHeight="1">
      <c r="A92" s="1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ht="18" customHeight="1" thickBot="1">
      <c r="A93" s="20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2"/>
      <c r="P93" s="22"/>
    </row>
    <row r="94" spans="1:16" ht="18" customHeight="1">
      <c r="A94" s="23" t="s">
        <v>4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 ht="18" customHeight="1">
      <c r="A95" s="25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ht="18" customHeight="1">
      <c r="A96" s="25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 ht="18" customHeight="1">
      <c r="A97" s="25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ht="18" customHeight="1">
      <c r="A98" s="25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ht="18" customHeight="1">
      <c r="A99" s="2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 ht="18" customHeight="1">
      <c r="A100" s="25"/>
      <c r="B100" s="80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ht="18" customHeight="1"/>
    <row r="102" spans="1:16" ht="18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 ht="18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ht="18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ht="18" customHeight="1">
      <c r="A105" s="3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</sheetData>
  <mergeCells count="16">
    <mergeCell ref="C84:D84"/>
    <mergeCell ref="F84:G84"/>
    <mergeCell ref="L84:M84"/>
    <mergeCell ref="C64:D64"/>
    <mergeCell ref="F64:G64"/>
    <mergeCell ref="L64:M64"/>
    <mergeCell ref="C23:D23"/>
    <mergeCell ref="F23:G23"/>
    <mergeCell ref="L23:M23"/>
    <mergeCell ref="C43:D43"/>
    <mergeCell ref="F43:G43"/>
    <mergeCell ref="L43:M43"/>
    <mergeCell ref="A1:P1"/>
    <mergeCell ref="C3:D3"/>
    <mergeCell ref="F3:G3"/>
    <mergeCell ref="L3:M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L.d.c. Facolta' di Ingegneria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Casagranda</dc:creator>
  <cp:keywords/>
  <dc:description/>
  <cp:lastModifiedBy>sarabenvenuto</cp:lastModifiedBy>
  <cp:lastPrinted>2006-12-27T14:32:07Z</cp:lastPrinted>
  <dcterms:created xsi:type="dcterms:W3CDTF">1998-06-16T06:21:20Z</dcterms:created>
  <dcterms:modified xsi:type="dcterms:W3CDTF">2007-01-11T11:59:43Z</dcterms:modified>
  <cp:category/>
  <cp:version/>
  <cp:contentType/>
  <cp:contentStatus/>
</cp:coreProperties>
</file>